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5000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F62" i="1" s="1"/>
  <c r="L43" i="1"/>
  <c r="B43" i="1"/>
  <c r="A43" i="1"/>
  <c r="J42" i="1"/>
  <c r="J43" i="1" s="1"/>
  <c r="I42" i="1"/>
  <c r="H42" i="1"/>
  <c r="G42" i="1"/>
  <c r="F42" i="1"/>
  <c r="B33" i="1"/>
  <c r="A33" i="1"/>
  <c r="I32" i="1"/>
  <c r="I43" i="1" s="1"/>
  <c r="H32" i="1"/>
  <c r="H43" i="1" s="1"/>
  <c r="G32" i="1"/>
  <c r="G43" i="1" s="1"/>
  <c r="F32" i="1"/>
  <c r="F43" i="1" s="1"/>
  <c r="L24" i="1"/>
  <c r="L196" i="1" s="1"/>
  <c r="B24" i="1"/>
  <c r="A24" i="1"/>
  <c r="J23" i="1"/>
  <c r="J24" i="1" s="1"/>
  <c r="I23" i="1"/>
  <c r="H23" i="1"/>
  <c r="G23" i="1"/>
  <c r="F23" i="1"/>
  <c r="B14" i="1"/>
  <c r="A14" i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J176" i="1" l="1"/>
  <c r="J81" i="1"/>
  <c r="J62" i="1"/>
  <c r="J196" i="1" l="1"/>
</calcChain>
</file>

<file path=xl/sharedStrings.xml><?xml version="1.0" encoding="utf-8"?>
<sst xmlns="http://schemas.openxmlformats.org/spreadsheetml/2006/main" count="429" uniqueCount="114">
  <si>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</si>
  <si>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</si>
  <si>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</si>
  <si>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</si>
  <si>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</si>
  <si>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</si>
  <si>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</si>
  <si>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</si>
  <si>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</si>
  <si>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</si>
  <si>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</si>
  <si>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</si>
  <si>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</si>
  <si>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</si>
  <si>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</si>
  <si>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</si>
  <si>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</si>
  <si>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</si>
  <si>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</si>
  <si>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</si>
  <si>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</si>
  <si>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</si>
  <si>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</si>
  <si>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</si>
  <si>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</si>
  <si>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</si>
  <si>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</si>
  <si>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</si>
  <si>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</si>
  <si>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</si>
  <si>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</si>
  <si>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</si>
  <si>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</si>
  <si>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</si>
  <si>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</si>
  <si>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</si>
  <si>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</si>
  <si>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</si>
  <si>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</si>
  <si>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с соусом (в ассортименте)</t>
  </si>
  <si>
    <t>219/326,334</t>
  </si>
  <si>
    <t>Яблоко</t>
  </si>
  <si>
    <t>пр</t>
  </si>
  <si>
    <t>Чай с сахаром</t>
  </si>
  <si>
    <t>Кондитерское изделие</t>
  </si>
  <si>
    <t>сладкое</t>
  </si>
  <si>
    <t>Овощи натуральные сезонные</t>
  </si>
  <si>
    <t>Суп-лапша на курином бульоне</t>
  </si>
  <si>
    <t>Компот из сухофруктов</t>
  </si>
  <si>
    <t>Хлеб ржаной</t>
  </si>
  <si>
    <t>Хлеб пшеничный</t>
  </si>
  <si>
    <t>Фрикадельки мясные "деревенские" в соусе красном</t>
  </si>
  <si>
    <t>280/422</t>
  </si>
  <si>
    <t>Чай с сахаром лимоном</t>
  </si>
  <si>
    <t>Масло сливочное шоколадное порциями</t>
  </si>
  <si>
    <t>Батон</t>
  </si>
  <si>
    <t>127/128</t>
  </si>
  <si>
    <t>271/422</t>
  </si>
  <si>
    <t>Компот из сухих яблок</t>
  </si>
  <si>
    <t>397/326,334</t>
  </si>
  <si>
    <t>Булочка с помадкой</t>
  </si>
  <si>
    <t>Каша молочная Дружба</t>
  </si>
  <si>
    <t>Салат из капусты (сезонный)</t>
  </si>
  <si>
    <t>45,46,47</t>
  </si>
  <si>
    <t>279/422</t>
  </si>
  <si>
    <t>Фрикадельки мясные "деревенские"</t>
  </si>
  <si>
    <t>Чай фруктовый с сахаром</t>
  </si>
  <si>
    <t>Котлета куриная с соусом красным</t>
  </si>
  <si>
    <t>295/422</t>
  </si>
  <si>
    <t>Напиток из сушеных фруктов</t>
  </si>
  <si>
    <t>Каша рисовая молочная с маслом сливочным</t>
  </si>
  <si>
    <t>Батон с маслом шоколадным</t>
  </si>
  <si>
    <t>576/14</t>
  </si>
  <si>
    <t>Икра овощная</t>
  </si>
  <si>
    <t>Пюре гороховое</t>
  </si>
  <si>
    <t>Свекольник</t>
  </si>
  <si>
    <t>Йогурт</t>
  </si>
  <si>
    <t>директор</t>
  </si>
  <si>
    <t>219/346,334</t>
  </si>
  <si>
    <t>Жаркое по-домашнему с мясом</t>
  </si>
  <si>
    <t>Макароны отварные</t>
  </si>
  <si>
    <t>Суп гороховый на м/к бульоне</t>
  </si>
  <si>
    <t>Пельмени отварные с молочным соусом</t>
  </si>
  <si>
    <t>391/327</t>
  </si>
  <si>
    <t>Компот из свежемороженных ягод</t>
  </si>
  <si>
    <t>Запеканка рисовая с твоорогом и молочным соусрм</t>
  </si>
  <si>
    <t>282/327</t>
  </si>
  <si>
    <t>Икра  кабачковая</t>
  </si>
  <si>
    <t>73;73.1</t>
  </si>
  <si>
    <t>Суп с клёцками на м/к бульоне</t>
  </si>
  <si>
    <t>Котлета мясная "по-домашнему" с соусом красным</t>
  </si>
  <si>
    <t>Картофельное пюре/картофель с молоком</t>
  </si>
  <si>
    <t>Блины с соусом в ассортименте</t>
  </si>
  <si>
    <t>Борщ с капустой, картофелем на м/к бульоне</t>
  </si>
  <si>
    <t>Фрикадельки мясные "деревенские" в соусе</t>
  </si>
  <si>
    <t>Каша гречневая рассыпчатая</t>
  </si>
  <si>
    <t>Кисель</t>
  </si>
  <si>
    <t>Рассольник "Ленинградский" на м/к бульоне со сметаной</t>
  </si>
  <si>
    <t>Тефтели "мясные" с соусом красным</t>
  </si>
  <si>
    <t>Картофель тушёный</t>
  </si>
  <si>
    <t>Омлет натуральный</t>
  </si>
  <si>
    <t>Щи из свежей капусты на м/к бульоне со сметаной</t>
  </si>
  <si>
    <t>Манты с соусом в ассортименте</t>
  </si>
  <si>
    <t>Сырники с соусом в ассортименте</t>
  </si>
  <si>
    <t>Масло сливочное порциями</t>
  </si>
  <si>
    <t>Суп с макаронными изделиями на м/к бульоне</t>
  </si>
  <si>
    <t>Жаркое ро-домашнему с мясом</t>
  </si>
  <si>
    <t>Котлета мясная "по-домашнму" с соусом красным</t>
  </si>
  <si>
    <t>Чай с сахаром фруктовый</t>
  </si>
  <si>
    <t>Суп картофельный с рыбой</t>
  </si>
  <si>
    <t>Плов с мясом</t>
  </si>
  <si>
    <t>Потрусова Л.Н.</t>
  </si>
  <si>
    <t>МОУ "СОШ № 33"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</si>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</sst>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N45" sqref="N4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112</v>
      </c>
      <c r="D1" s="60"/>
      <c r="E1" s="60"/>
      <c r="F1" s="12" t="s">
        <v>16</v>
      </c>
      <c r="G1" s="2" t="s">
        <v>17</v>
      </c>
      <c r="H1" s="61" t="s">
        <v>77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111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15</v>
      </c>
      <c r="I3" s="46">
        <v>11</v>
      </c>
      <c r="J3" s="47">
        <v>2023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39">
        <v>200</v>
      </c>
      <c r="G6" s="39">
        <v>13</v>
      </c>
      <c r="H6" s="39">
        <v>14</v>
      </c>
      <c r="I6" s="39">
        <v>46</v>
      </c>
      <c r="J6" s="39">
        <v>362</v>
      </c>
      <c r="K6" s="50" t="s">
        <v>78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0" t="s">
        <v>43</v>
      </c>
      <c r="F8" s="41">
        <v>200</v>
      </c>
      <c r="G8" s="41">
        <v>0</v>
      </c>
      <c r="H8" s="41">
        <v>0</v>
      </c>
      <c r="I8" s="41">
        <v>9</v>
      </c>
      <c r="J8" s="41">
        <v>36</v>
      </c>
      <c r="K8" s="42">
        <v>376</v>
      </c>
      <c r="L8" s="41"/>
    </row>
    <row r="9" spans="1:12" ht="15" x14ac:dyDescent="0.2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 t="s">
        <v>41</v>
      </c>
      <c r="F10" s="41">
        <v>100</v>
      </c>
      <c r="G10" s="41">
        <v>1</v>
      </c>
      <c r="H10" s="41">
        <v>0</v>
      </c>
      <c r="I10" s="41">
        <v>16</v>
      </c>
      <c r="J10" s="41">
        <v>68</v>
      </c>
      <c r="K10" s="42" t="s">
        <v>42</v>
      </c>
      <c r="L10" s="41"/>
    </row>
    <row r="11" spans="1:12" ht="15" x14ac:dyDescent="0.25">
      <c r="A11" s="23"/>
      <c r="B11" s="15"/>
      <c r="C11" s="11"/>
      <c r="D11" s="6" t="s">
        <v>45</v>
      </c>
      <c r="E11" s="40" t="s">
        <v>44</v>
      </c>
      <c r="F11" s="41">
        <v>30</v>
      </c>
      <c r="G11" s="41">
        <v>2</v>
      </c>
      <c r="H11" s="41">
        <v>2</v>
      </c>
      <c r="I11" s="41">
        <v>11</v>
      </c>
      <c r="J11" s="41">
        <v>70</v>
      </c>
      <c r="K11" s="42" t="s">
        <v>42</v>
      </c>
      <c r="L11" s="41"/>
    </row>
    <row r="12" spans="1:12" ht="15" x14ac:dyDescent="0.25">
      <c r="A12" s="23"/>
      <c r="B12" s="15"/>
      <c r="C12" s="11"/>
      <c r="D12" s="6" t="s">
        <v>113</v>
      </c>
      <c r="E12" s="40" t="s">
        <v>76</v>
      </c>
      <c r="F12" s="41">
        <v>115</v>
      </c>
      <c r="G12" s="41">
        <v>3</v>
      </c>
      <c r="H12" s="41">
        <v>4</v>
      </c>
      <c r="I12" s="41">
        <v>16</v>
      </c>
      <c r="J12" s="41">
        <v>112</v>
      </c>
      <c r="K12" s="42" t="s">
        <v>42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645</v>
      </c>
      <c r="G13" s="19">
        <f t="shared" ref="G13:J13" si="0">SUM(G6:G12)</f>
        <v>19</v>
      </c>
      <c r="H13" s="19">
        <f t="shared" si="0"/>
        <v>20</v>
      </c>
      <c r="I13" s="19">
        <f t="shared" si="0"/>
        <v>98</v>
      </c>
      <c r="J13" s="19">
        <v>648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46</v>
      </c>
      <c r="F14" s="41">
        <v>60</v>
      </c>
      <c r="G14" s="41">
        <v>0</v>
      </c>
      <c r="H14" s="41">
        <v>0</v>
      </c>
      <c r="I14" s="41">
        <v>2</v>
      </c>
      <c r="J14" s="41">
        <v>8</v>
      </c>
      <c r="K14" s="42">
        <v>70.709999999999994</v>
      </c>
      <c r="L14" s="41"/>
    </row>
    <row r="15" spans="1:12" ht="15" x14ac:dyDescent="0.25">
      <c r="A15" s="23"/>
      <c r="B15" s="15"/>
      <c r="C15" s="11"/>
      <c r="D15" s="7" t="s">
        <v>27</v>
      </c>
      <c r="E15" s="40" t="s">
        <v>47</v>
      </c>
      <c r="F15" s="41">
        <v>200</v>
      </c>
      <c r="G15" s="41">
        <v>2</v>
      </c>
      <c r="H15" s="41">
        <v>4</v>
      </c>
      <c r="I15" s="41">
        <v>22</v>
      </c>
      <c r="J15" s="41">
        <v>132</v>
      </c>
      <c r="K15" s="42">
        <v>113</v>
      </c>
      <c r="L15" s="41"/>
    </row>
    <row r="16" spans="1:12" ht="15" x14ac:dyDescent="0.25">
      <c r="A16" s="23"/>
      <c r="B16" s="15"/>
      <c r="C16" s="11"/>
      <c r="D16" s="7" t="s">
        <v>28</v>
      </c>
      <c r="E16" s="40" t="s">
        <v>79</v>
      </c>
      <c r="F16" s="41">
        <v>240</v>
      </c>
      <c r="G16" s="41">
        <v>23</v>
      </c>
      <c r="H16" s="41">
        <v>23</v>
      </c>
      <c r="I16" s="41">
        <v>20</v>
      </c>
      <c r="J16" s="41">
        <v>379</v>
      </c>
      <c r="K16" s="42">
        <v>259</v>
      </c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 t="s">
        <v>48</v>
      </c>
      <c r="F18" s="41">
        <v>200</v>
      </c>
      <c r="G18" s="41">
        <v>0</v>
      </c>
      <c r="H18" s="41">
        <v>0</v>
      </c>
      <c r="I18" s="41">
        <v>24</v>
      </c>
      <c r="J18" s="41">
        <v>96</v>
      </c>
      <c r="K18" s="42">
        <v>349</v>
      </c>
      <c r="L18" s="41"/>
    </row>
    <row r="19" spans="1:12" ht="15" x14ac:dyDescent="0.25">
      <c r="A19" s="23"/>
      <c r="B19" s="15"/>
      <c r="C19" s="11"/>
      <c r="D19" s="7" t="s">
        <v>31</v>
      </c>
      <c r="E19" s="40" t="s">
        <v>50</v>
      </c>
      <c r="F19" s="41">
        <v>20</v>
      </c>
      <c r="G19" s="41">
        <v>2</v>
      </c>
      <c r="H19" s="41">
        <v>0</v>
      </c>
      <c r="I19" s="41">
        <v>10</v>
      </c>
      <c r="J19" s="41">
        <v>48</v>
      </c>
      <c r="K19" s="42">
        <v>573</v>
      </c>
      <c r="L19" s="41"/>
    </row>
    <row r="20" spans="1:12" ht="15" x14ac:dyDescent="0.25">
      <c r="A20" s="23"/>
      <c r="B20" s="15"/>
      <c r="C20" s="11"/>
      <c r="D20" s="7" t="s">
        <v>32</v>
      </c>
      <c r="E20" s="40" t="s">
        <v>49</v>
      </c>
      <c r="F20" s="41">
        <v>20</v>
      </c>
      <c r="G20" s="41">
        <v>1</v>
      </c>
      <c r="H20" s="41">
        <v>0</v>
      </c>
      <c r="I20" s="41">
        <v>9</v>
      </c>
      <c r="J20" s="41">
        <v>40</v>
      </c>
      <c r="K20" s="42">
        <v>574</v>
      </c>
      <c r="L20" s="41"/>
    </row>
    <row r="21" spans="1:12" ht="15" x14ac:dyDescent="0.25">
      <c r="A21" s="23"/>
      <c r="B21" s="15"/>
      <c r="C21" s="11"/>
      <c r="D21" s="6" t="s">
        <v>24</v>
      </c>
      <c r="E21" s="40" t="s">
        <v>41</v>
      </c>
      <c r="F21" s="41">
        <v>100</v>
      </c>
      <c r="G21" s="41">
        <v>1</v>
      </c>
      <c r="H21" s="41">
        <v>0</v>
      </c>
      <c r="I21" s="41">
        <v>16</v>
      </c>
      <c r="J21" s="41">
        <v>68</v>
      </c>
      <c r="K21" s="42" t="s">
        <v>42</v>
      </c>
      <c r="L21" s="41"/>
    </row>
    <row r="22" spans="1:12" ht="15" x14ac:dyDescent="0.25">
      <c r="A22" s="23"/>
      <c r="B22" s="15"/>
      <c r="C22" s="11"/>
      <c r="D22" s="6" t="s">
        <v>113</v>
      </c>
      <c r="E22" s="40" t="s">
        <v>76</v>
      </c>
      <c r="F22" s="41">
        <v>115</v>
      </c>
      <c r="G22" s="41">
        <v>3</v>
      </c>
      <c r="H22" s="41">
        <v>4</v>
      </c>
      <c r="I22" s="41">
        <v>16</v>
      </c>
      <c r="J22" s="41">
        <v>112</v>
      </c>
      <c r="K22" s="42" t="s">
        <v>42</v>
      </c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955</v>
      </c>
      <c r="G23" s="19">
        <f t="shared" ref="G23:J23" si="1">SUM(G14:G22)</f>
        <v>32</v>
      </c>
      <c r="H23" s="19">
        <f t="shared" si="1"/>
        <v>31</v>
      </c>
      <c r="I23" s="19">
        <f t="shared" si="1"/>
        <v>119</v>
      </c>
      <c r="J23" s="19">
        <f t="shared" si="1"/>
        <v>883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1600</v>
      </c>
      <c r="G24" s="32">
        <f t="shared" ref="G24:J24" si="2">G13+G23</f>
        <v>51</v>
      </c>
      <c r="H24" s="32">
        <f t="shared" si="2"/>
        <v>51</v>
      </c>
      <c r="I24" s="32">
        <f t="shared" si="2"/>
        <v>217</v>
      </c>
      <c r="J24" s="32">
        <f t="shared" si="2"/>
        <v>1531</v>
      </c>
      <c r="K24" s="32"/>
      <c r="L24" s="32">
        <f t="shared" ref="L24" si="3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80</v>
      </c>
      <c r="F25" s="39">
        <v>150</v>
      </c>
      <c r="G25" s="39">
        <v>5</v>
      </c>
      <c r="H25" s="39">
        <v>6</v>
      </c>
      <c r="I25" s="39">
        <v>33</v>
      </c>
      <c r="J25" s="39">
        <v>206</v>
      </c>
      <c r="K25" s="50">
        <v>202</v>
      </c>
      <c r="L25" s="39"/>
    </row>
    <row r="26" spans="1:12" ht="15" x14ac:dyDescent="0.25">
      <c r="A26" s="14"/>
      <c r="B26" s="15"/>
      <c r="C26" s="11"/>
      <c r="D26" s="52" t="s">
        <v>21</v>
      </c>
      <c r="E26" s="53" t="s">
        <v>51</v>
      </c>
      <c r="F26" s="41">
        <v>110</v>
      </c>
      <c r="G26" s="41">
        <v>7</v>
      </c>
      <c r="H26" s="41">
        <v>9</v>
      </c>
      <c r="I26" s="41">
        <v>7</v>
      </c>
      <c r="J26" s="41">
        <v>137</v>
      </c>
      <c r="K26" s="54" t="s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53" t="s">
        <v>53</v>
      </c>
      <c r="F27" s="41">
        <v>200</v>
      </c>
      <c r="G27" s="41">
        <v>0</v>
      </c>
      <c r="H27" s="41">
        <v>0</v>
      </c>
      <c r="I27" s="41">
        <v>9</v>
      </c>
      <c r="J27" s="41">
        <v>36</v>
      </c>
      <c r="K27" s="42">
        <v>377</v>
      </c>
      <c r="L27" s="41"/>
    </row>
    <row r="28" spans="1:12" ht="15" x14ac:dyDescent="0.25">
      <c r="A28" s="14"/>
      <c r="B28" s="15"/>
      <c r="C28" s="11"/>
      <c r="D28" s="7" t="s">
        <v>23</v>
      </c>
      <c r="E28" s="53" t="s">
        <v>50</v>
      </c>
      <c r="F28" s="41">
        <v>40</v>
      </c>
      <c r="G28" s="41">
        <v>2</v>
      </c>
      <c r="H28" s="41">
        <v>0</v>
      </c>
      <c r="I28" s="41">
        <v>19</v>
      </c>
      <c r="J28" s="41">
        <v>84</v>
      </c>
      <c r="K28" s="42">
        <v>573</v>
      </c>
      <c r="L28" s="41"/>
    </row>
    <row r="29" spans="1:12" ht="15" x14ac:dyDescent="0.25">
      <c r="A29" s="14"/>
      <c r="B29" s="15"/>
      <c r="C29" s="11"/>
      <c r="D29" s="7" t="s">
        <v>24</v>
      </c>
      <c r="E29" s="53" t="s">
        <v>41</v>
      </c>
      <c r="F29" s="41">
        <v>100</v>
      </c>
      <c r="G29" s="41">
        <v>1</v>
      </c>
      <c r="H29" s="41">
        <v>0</v>
      </c>
      <c r="I29" s="41">
        <v>16</v>
      </c>
      <c r="J29" s="41">
        <v>68</v>
      </c>
      <c r="K29" s="54" t="s">
        <v>42</v>
      </c>
      <c r="L29" s="41"/>
    </row>
    <row r="30" spans="1:12" ht="15" x14ac:dyDescent="0.25">
      <c r="A30" s="14"/>
      <c r="B30" s="15"/>
      <c r="C30" s="11"/>
      <c r="D30" s="6" t="s">
        <v>113</v>
      </c>
      <c r="E30" s="40" t="s">
        <v>76</v>
      </c>
      <c r="F30" s="41">
        <v>115</v>
      </c>
      <c r="G30" s="41">
        <v>3</v>
      </c>
      <c r="H30" s="41">
        <v>4</v>
      </c>
      <c r="I30" s="41">
        <v>16</v>
      </c>
      <c r="J30" s="41">
        <v>112</v>
      </c>
      <c r="K30" s="42" t="s">
        <v>42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715</v>
      </c>
      <c r="G32" s="19">
        <f t="shared" ref="G32:J32" si="4">SUM(G25:G31)</f>
        <v>18</v>
      </c>
      <c r="H32" s="19">
        <f t="shared" si="4"/>
        <v>19</v>
      </c>
      <c r="I32" s="19">
        <f t="shared" si="4"/>
        <v>100</v>
      </c>
      <c r="J32" s="19">
        <v>643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73</v>
      </c>
      <c r="F33" s="41">
        <v>60</v>
      </c>
      <c r="G33" s="41">
        <v>1</v>
      </c>
      <c r="H33" s="41">
        <v>4</v>
      </c>
      <c r="I33" s="41">
        <v>6</v>
      </c>
      <c r="J33" s="41">
        <v>64</v>
      </c>
      <c r="K33" s="42">
        <v>74.75</v>
      </c>
      <c r="L33" s="41"/>
    </row>
    <row r="34" spans="1:12" ht="15" x14ac:dyDescent="0.25">
      <c r="A34" s="14"/>
      <c r="B34" s="15"/>
      <c r="C34" s="11"/>
      <c r="D34" s="7" t="s">
        <v>27</v>
      </c>
      <c r="E34" s="53" t="s">
        <v>81</v>
      </c>
      <c r="F34" s="41">
        <v>200</v>
      </c>
      <c r="G34" s="41">
        <v>8</v>
      </c>
      <c r="H34" s="41">
        <v>11</v>
      </c>
      <c r="I34" s="41">
        <v>9</v>
      </c>
      <c r="J34" s="41">
        <v>167</v>
      </c>
      <c r="K34" s="42">
        <v>102</v>
      </c>
      <c r="L34" s="41"/>
    </row>
    <row r="35" spans="1:12" ht="15" x14ac:dyDescent="0.25">
      <c r="A35" s="14"/>
      <c r="B35" s="15"/>
      <c r="C35" s="11"/>
      <c r="D35" s="7" t="s">
        <v>28</v>
      </c>
      <c r="E35" s="53" t="s">
        <v>82</v>
      </c>
      <c r="F35" s="41">
        <v>200</v>
      </c>
      <c r="G35" s="41">
        <v>11</v>
      </c>
      <c r="H35" s="41">
        <v>12</v>
      </c>
      <c r="I35" s="41">
        <v>40</v>
      </c>
      <c r="J35" s="41">
        <v>312</v>
      </c>
      <c r="K35" s="54" t="s">
        <v>83</v>
      </c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53" t="s">
        <v>84</v>
      </c>
      <c r="F37" s="41">
        <v>200</v>
      </c>
      <c r="G37" s="41">
        <v>0</v>
      </c>
      <c r="H37" s="41">
        <v>0</v>
      </c>
      <c r="I37" s="41">
        <v>25</v>
      </c>
      <c r="J37" s="41">
        <v>100</v>
      </c>
      <c r="K37" s="42">
        <v>491</v>
      </c>
      <c r="L37" s="41"/>
    </row>
    <row r="38" spans="1:12" ht="15" x14ac:dyDescent="0.25">
      <c r="A38" s="14"/>
      <c r="B38" s="15"/>
      <c r="C38" s="11"/>
      <c r="D38" s="7" t="s">
        <v>31</v>
      </c>
      <c r="E38" s="40" t="s">
        <v>50</v>
      </c>
      <c r="F38" s="41">
        <v>20</v>
      </c>
      <c r="G38" s="41">
        <v>2</v>
      </c>
      <c r="H38" s="41">
        <v>0</v>
      </c>
      <c r="I38" s="41">
        <v>10</v>
      </c>
      <c r="J38" s="41">
        <v>48</v>
      </c>
      <c r="K38" s="42">
        <v>573</v>
      </c>
      <c r="L38" s="41"/>
    </row>
    <row r="39" spans="1:12" ht="15" x14ac:dyDescent="0.25">
      <c r="A39" s="14"/>
      <c r="B39" s="15"/>
      <c r="C39" s="11"/>
      <c r="D39" s="7" t="s">
        <v>32</v>
      </c>
      <c r="E39" s="40" t="s">
        <v>49</v>
      </c>
      <c r="F39" s="41">
        <v>20</v>
      </c>
      <c r="G39" s="41">
        <v>1</v>
      </c>
      <c r="H39" s="41">
        <v>0</v>
      </c>
      <c r="I39" s="41">
        <v>9</v>
      </c>
      <c r="J39" s="41">
        <v>40</v>
      </c>
      <c r="K39" s="42">
        <v>574</v>
      </c>
      <c r="L39" s="41"/>
    </row>
    <row r="40" spans="1:12" ht="15" x14ac:dyDescent="0.25">
      <c r="A40" s="14"/>
      <c r="B40" s="15"/>
      <c r="C40" s="11"/>
      <c r="D40" s="52" t="s">
        <v>45</v>
      </c>
      <c r="E40" s="40" t="s">
        <v>44</v>
      </c>
      <c r="F40" s="41">
        <v>30</v>
      </c>
      <c r="G40" s="41">
        <v>2</v>
      </c>
      <c r="H40" s="41">
        <v>2</v>
      </c>
      <c r="I40" s="41">
        <v>11</v>
      </c>
      <c r="J40" s="41">
        <v>70</v>
      </c>
      <c r="K40" s="42" t="s">
        <v>42</v>
      </c>
      <c r="L40" s="41"/>
    </row>
    <row r="41" spans="1:12" ht="15" x14ac:dyDescent="0.25">
      <c r="A41" s="14"/>
      <c r="B41" s="15"/>
      <c r="C41" s="11"/>
      <c r="D41" s="6" t="s">
        <v>113</v>
      </c>
      <c r="E41" s="40" t="s">
        <v>76</v>
      </c>
      <c r="F41" s="41">
        <v>115</v>
      </c>
      <c r="G41" s="41">
        <v>3</v>
      </c>
      <c r="H41" s="41">
        <v>4</v>
      </c>
      <c r="I41" s="41">
        <v>16</v>
      </c>
      <c r="J41" s="41">
        <v>112</v>
      </c>
      <c r="K41" s="42" t="s">
        <v>42</v>
      </c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845</v>
      </c>
      <c r="G42" s="19">
        <f t="shared" ref="G42:J42" si="5">SUM(G33:G41)</f>
        <v>28</v>
      </c>
      <c r="H42" s="19">
        <f t="shared" si="5"/>
        <v>33</v>
      </c>
      <c r="I42" s="19">
        <f t="shared" si="5"/>
        <v>126</v>
      </c>
      <c r="J42" s="19">
        <f t="shared" si="5"/>
        <v>913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1560</v>
      </c>
      <c r="G43" s="32">
        <f t="shared" ref="G43:L43" si="6">G32+G42</f>
        <v>46</v>
      </c>
      <c r="H43" s="32">
        <f t="shared" si="6"/>
        <v>52</v>
      </c>
      <c r="I43" s="32">
        <f t="shared" si="6"/>
        <v>226</v>
      </c>
      <c r="J43" s="32">
        <f t="shared" si="6"/>
        <v>1556</v>
      </c>
      <c r="K43" s="32"/>
      <c r="L43" s="32">
        <f t="shared" si="6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85</v>
      </c>
      <c r="F44" s="39">
        <v>250</v>
      </c>
      <c r="G44" s="39">
        <v>14</v>
      </c>
      <c r="H44" s="39">
        <v>12</v>
      </c>
      <c r="I44" s="39">
        <v>41</v>
      </c>
      <c r="J44" s="39">
        <v>328</v>
      </c>
      <c r="K44" s="55" t="s">
        <v>86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3" t="s">
        <v>66</v>
      </c>
      <c r="F46" s="41">
        <v>200</v>
      </c>
      <c r="G46" s="41">
        <v>0</v>
      </c>
      <c r="H46" s="41">
        <v>0</v>
      </c>
      <c r="I46" s="41">
        <v>9</v>
      </c>
      <c r="J46" s="41">
        <v>36</v>
      </c>
      <c r="K46" s="42">
        <v>376</v>
      </c>
      <c r="L46" s="41"/>
    </row>
    <row r="47" spans="1:12" ht="15" x14ac:dyDescent="0.25">
      <c r="A47" s="23"/>
      <c r="B47" s="15"/>
      <c r="C47" s="11"/>
      <c r="D47" s="7" t="s">
        <v>23</v>
      </c>
      <c r="E47" s="53" t="s">
        <v>55</v>
      </c>
      <c r="F47" s="41">
        <v>40</v>
      </c>
      <c r="G47" s="41">
        <v>1</v>
      </c>
      <c r="H47" s="41">
        <v>0</v>
      </c>
      <c r="I47" s="41">
        <v>20</v>
      </c>
      <c r="J47" s="41">
        <v>84</v>
      </c>
      <c r="K47" s="42">
        <v>576</v>
      </c>
      <c r="L47" s="41"/>
    </row>
    <row r="48" spans="1:12" ht="15" x14ac:dyDescent="0.25">
      <c r="A48" s="23"/>
      <c r="B48" s="15"/>
      <c r="C48" s="11"/>
      <c r="D48" s="7" t="s">
        <v>24</v>
      </c>
      <c r="E48" s="53" t="s">
        <v>41</v>
      </c>
      <c r="F48" s="41">
        <v>100</v>
      </c>
      <c r="G48" s="41">
        <v>1</v>
      </c>
      <c r="H48" s="41">
        <v>0</v>
      </c>
      <c r="I48" s="41">
        <v>16</v>
      </c>
      <c r="J48" s="41">
        <v>68</v>
      </c>
      <c r="K48" s="54" t="s">
        <v>42</v>
      </c>
      <c r="L48" s="41"/>
    </row>
    <row r="49" spans="1:12" ht="15" x14ac:dyDescent="0.25">
      <c r="A49" s="23"/>
      <c r="B49" s="15"/>
      <c r="C49" s="11"/>
      <c r="D49" s="52"/>
      <c r="E49" s="53" t="s">
        <v>54</v>
      </c>
      <c r="F49" s="41">
        <v>10</v>
      </c>
      <c r="G49" s="41">
        <v>0</v>
      </c>
      <c r="H49" s="41">
        <v>7</v>
      </c>
      <c r="I49" s="41">
        <v>0</v>
      </c>
      <c r="J49" s="41">
        <v>63</v>
      </c>
      <c r="K49" s="42">
        <v>14</v>
      </c>
      <c r="L49" s="41"/>
    </row>
    <row r="50" spans="1:12" ht="15" x14ac:dyDescent="0.25">
      <c r="A50" s="23"/>
      <c r="B50" s="15"/>
      <c r="C50" s="11"/>
      <c r="D50" s="6" t="s">
        <v>113</v>
      </c>
      <c r="E50" s="40" t="s">
        <v>76</v>
      </c>
      <c r="F50" s="41">
        <v>115</v>
      </c>
      <c r="G50" s="41">
        <v>3</v>
      </c>
      <c r="H50" s="41">
        <v>4</v>
      </c>
      <c r="I50" s="41">
        <v>16</v>
      </c>
      <c r="J50" s="41">
        <v>112</v>
      </c>
      <c r="K50" s="42" t="s">
        <v>42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715</v>
      </c>
      <c r="G51" s="19">
        <f t="shared" ref="G51:L51" si="7">SUM(G44:G50)</f>
        <v>19</v>
      </c>
      <c r="H51" s="19">
        <f t="shared" si="7"/>
        <v>23</v>
      </c>
      <c r="I51" s="19">
        <f t="shared" si="7"/>
        <v>102</v>
      </c>
      <c r="J51" s="19">
        <f t="shared" si="7"/>
        <v>691</v>
      </c>
      <c r="K51" s="25"/>
      <c r="L51" s="19">
        <f t="shared" si="7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 t="s">
        <v>87</v>
      </c>
      <c r="F52" s="41">
        <v>60</v>
      </c>
      <c r="G52" s="41">
        <v>3</v>
      </c>
      <c r="H52" s="41">
        <v>3</v>
      </c>
      <c r="I52" s="41">
        <v>7</v>
      </c>
      <c r="J52" s="41">
        <v>67</v>
      </c>
      <c r="K52" s="42" t="s">
        <v>88</v>
      </c>
      <c r="L52" s="41"/>
    </row>
    <row r="53" spans="1:12" ht="15" x14ac:dyDescent="0.25">
      <c r="A53" s="23"/>
      <c r="B53" s="15"/>
      <c r="C53" s="11"/>
      <c r="D53" s="7" t="s">
        <v>27</v>
      </c>
      <c r="E53" s="40" t="s">
        <v>89</v>
      </c>
      <c r="F53" s="41">
        <v>200</v>
      </c>
      <c r="G53" s="41">
        <v>8</v>
      </c>
      <c r="H53" s="41">
        <v>7</v>
      </c>
      <c r="I53" s="41">
        <v>13</v>
      </c>
      <c r="J53" s="41">
        <v>147</v>
      </c>
      <c r="K53" s="42">
        <v>108</v>
      </c>
      <c r="L53" s="41"/>
    </row>
    <row r="54" spans="1:12" ht="15" x14ac:dyDescent="0.25">
      <c r="A54" s="23"/>
      <c r="B54" s="15"/>
      <c r="C54" s="11"/>
      <c r="D54" s="7" t="s">
        <v>28</v>
      </c>
      <c r="E54" s="40" t="s">
        <v>90</v>
      </c>
      <c r="F54" s="41">
        <v>110</v>
      </c>
      <c r="G54" s="41">
        <v>9</v>
      </c>
      <c r="H54" s="41">
        <v>8</v>
      </c>
      <c r="I54" s="41">
        <v>12</v>
      </c>
      <c r="J54" s="41">
        <v>156</v>
      </c>
      <c r="K54" s="42" t="s">
        <v>57</v>
      </c>
      <c r="L54" s="41"/>
    </row>
    <row r="55" spans="1:12" ht="15" x14ac:dyDescent="0.25">
      <c r="A55" s="23"/>
      <c r="B55" s="15"/>
      <c r="C55" s="11"/>
      <c r="D55" s="7" t="s">
        <v>29</v>
      </c>
      <c r="E55" s="40" t="s">
        <v>91</v>
      </c>
      <c r="F55" s="41">
        <v>150</v>
      </c>
      <c r="G55" s="41">
        <v>5</v>
      </c>
      <c r="H55" s="41">
        <v>9</v>
      </c>
      <c r="I55" s="41">
        <v>26</v>
      </c>
      <c r="J55" s="41">
        <v>205</v>
      </c>
      <c r="K55" s="42" t="s">
        <v>56</v>
      </c>
      <c r="L55" s="41"/>
    </row>
    <row r="56" spans="1:12" ht="15" x14ac:dyDescent="0.25">
      <c r="A56" s="23"/>
      <c r="B56" s="15"/>
      <c r="C56" s="11"/>
      <c r="D56" s="7" t="s">
        <v>30</v>
      </c>
      <c r="E56" s="40" t="s">
        <v>58</v>
      </c>
      <c r="F56" s="41">
        <v>200</v>
      </c>
      <c r="G56" s="41">
        <v>0</v>
      </c>
      <c r="H56" s="41">
        <v>0</v>
      </c>
      <c r="I56" s="41">
        <v>24</v>
      </c>
      <c r="J56" s="41">
        <v>96</v>
      </c>
      <c r="K56" s="42">
        <v>349</v>
      </c>
      <c r="L56" s="41"/>
    </row>
    <row r="57" spans="1:12" ht="15" x14ac:dyDescent="0.25">
      <c r="A57" s="23"/>
      <c r="B57" s="15"/>
      <c r="C57" s="11"/>
      <c r="D57" s="7" t="s">
        <v>31</v>
      </c>
      <c r="E57" s="40" t="s">
        <v>50</v>
      </c>
      <c r="F57" s="41">
        <v>20</v>
      </c>
      <c r="G57" s="41">
        <v>2</v>
      </c>
      <c r="H57" s="41">
        <v>0</v>
      </c>
      <c r="I57" s="41">
        <v>10</v>
      </c>
      <c r="J57" s="41">
        <v>48</v>
      </c>
      <c r="K57" s="42">
        <v>573</v>
      </c>
      <c r="L57" s="41"/>
    </row>
    <row r="58" spans="1:12" ht="15" x14ac:dyDescent="0.25">
      <c r="A58" s="23"/>
      <c r="B58" s="15"/>
      <c r="C58" s="11"/>
      <c r="D58" s="7" t="s">
        <v>32</v>
      </c>
      <c r="E58" s="40" t="s">
        <v>49</v>
      </c>
      <c r="F58" s="41">
        <v>20</v>
      </c>
      <c r="G58" s="41">
        <v>1</v>
      </c>
      <c r="H58" s="41">
        <v>0</v>
      </c>
      <c r="I58" s="41">
        <v>9</v>
      </c>
      <c r="J58" s="41">
        <v>40</v>
      </c>
      <c r="K58" s="42">
        <v>574</v>
      </c>
      <c r="L58" s="41"/>
    </row>
    <row r="59" spans="1:12" ht="15" x14ac:dyDescent="0.25">
      <c r="A59" s="23"/>
      <c r="B59" s="15"/>
      <c r="C59" s="11"/>
      <c r="D59" s="6" t="s">
        <v>45</v>
      </c>
      <c r="E59" s="40" t="s">
        <v>44</v>
      </c>
      <c r="F59" s="41">
        <v>30</v>
      </c>
      <c r="G59" s="41">
        <v>2</v>
      </c>
      <c r="H59" s="41">
        <v>2</v>
      </c>
      <c r="I59" s="41">
        <v>11</v>
      </c>
      <c r="J59" s="41">
        <v>70</v>
      </c>
      <c r="K59" s="42" t="s">
        <v>42</v>
      </c>
      <c r="L59" s="41"/>
    </row>
    <row r="60" spans="1:12" ht="15" x14ac:dyDescent="0.25">
      <c r="A60" s="23"/>
      <c r="B60" s="15"/>
      <c r="C60" s="11"/>
      <c r="D60" s="6" t="s">
        <v>113</v>
      </c>
      <c r="E60" s="40" t="s">
        <v>76</v>
      </c>
      <c r="F60" s="41">
        <v>115</v>
      </c>
      <c r="G60" s="41">
        <v>3</v>
      </c>
      <c r="H60" s="41">
        <v>4</v>
      </c>
      <c r="I60" s="41">
        <v>16</v>
      </c>
      <c r="J60" s="41">
        <v>112</v>
      </c>
      <c r="K60" s="42" t="s">
        <v>42</v>
      </c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905</v>
      </c>
      <c r="G61" s="19">
        <f t="shared" ref="G61:L61" si="8">SUM(G52:G60)</f>
        <v>33</v>
      </c>
      <c r="H61" s="19">
        <f t="shared" si="8"/>
        <v>33</v>
      </c>
      <c r="I61" s="19">
        <f t="shared" si="8"/>
        <v>128</v>
      </c>
      <c r="J61" s="19">
        <f t="shared" si="8"/>
        <v>941</v>
      </c>
      <c r="K61" s="25"/>
      <c r="L61" s="19">
        <f t="shared" si="8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1620</v>
      </c>
      <c r="G62" s="32">
        <f t="shared" ref="G62:L62" si="9">G51+G61</f>
        <v>52</v>
      </c>
      <c r="H62" s="32">
        <f t="shared" si="9"/>
        <v>56</v>
      </c>
      <c r="I62" s="32">
        <f t="shared" si="9"/>
        <v>230</v>
      </c>
      <c r="J62" s="32">
        <f t="shared" si="9"/>
        <v>1632</v>
      </c>
      <c r="K62" s="32"/>
      <c r="L62" s="32">
        <f t="shared" si="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92</v>
      </c>
      <c r="F63" s="39">
        <v>170</v>
      </c>
      <c r="G63" s="39">
        <v>13</v>
      </c>
      <c r="H63" s="39">
        <v>14</v>
      </c>
      <c r="I63" s="39">
        <v>37</v>
      </c>
      <c r="J63" s="39">
        <v>326</v>
      </c>
      <c r="K63" s="50" t="s">
        <v>59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43</v>
      </c>
      <c r="F65" s="41">
        <v>200</v>
      </c>
      <c r="G65" s="41">
        <v>0</v>
      </c>
      <c r="H65" s="41">
        <v>0</v>
      </c>
      <c r="I65" s="41">
        <v>9</v>
      </c>
      <c r="J65" s="41">
        <v>36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53" t="s">
        <v>41</v>
      </c>
      <c r="F67" s="41">
        <v>130</v>
      </c>
      <c r="G67" s="41">
        <v>2</v>
      </c>
      <c r="H67" s="41">
        <v>1</v>
      </c>
      <c r="I67" s="41">
        <v>24</v>
      </c>
      <c r="J67" s="41">
        <v>113</v>
      </c>
      <c r="K67" s="54" t="s">
        <v>42</v>
      </c>
      <c r="L67" s="41"/>
    </row>
    <row r="68" spans="1:12" ht="15" x14ac:dyDescent="0.25">
      <c r="A68" s="23"/>
      <c r="B68" s="15"/>
      <c r="C68" s="11"/>
      <c r="D68" s="6" t="s">
        <v>45</v>
      </c>
      <c r="E68" s="40" t="s">
        <v>44</v>
      </c>
      <c r="F68" s="41">
        <v>30</v>
      </c>
      <c r="G68" s="41">
        <v>2</v>
      </c>
      <c r="H68" s="41">
        <v>2</v>
      </c>
      <c r="I68" s="41">
        <v>11</v>
      </c>
      <c r="J68" s="41">
        <v>70</v>
      </c>
      <c r="K68" s="42" t="s">
        <v>42</v>
      </c>
      <c r="L68" s="41"/>
    </row>
    <row r="69" spans="1:12" ht="15" x14ac:dyDescent="0.25">
      <c r="A69" s="23"/>
      <c r="B69" s="15"/>
      <c r="C69" s="11"/>
      <c r="D69" s="6" t="s">
        <v>113</v>
      </c>
      <c r="E69" s="40" t="s">
        <v>76</v>
      </c>
      <c r="F69" s="41">
        <v>115</v>
      </c>
      <c r="G69" s="41">
        <v>3</v>
      </c>
      <c r="H69" s="41">
        <v>4</v>
      </c>
      <c r="I69" s="41">
        <v>16</v>
      </c>
      <c r="J69" s="41">
        <v>112</v>
      </c>
      <c r="K69" s="42" t="s">
        <v>42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645</v>
      </c>
      <c r="G70" s="19">
        <f t="shared" ref="G70:L70" si="10">SUM(G63:G69)</f>
        <v>20</v>
      </c>
      <c r="H70" s="19">
        <f t="shared" si="10"/>
        <v>21</v>
      </c>
      <c r="I70" s="19">
        <f t="shared" si="10"/>
        <v>97</v>
      </c>
      <c r="J70" s="19">
        <f t="shared" si="10"/>
        <v>657</v>
      </c>
      <c r="K70" s="25"/>
      <c r="L70" s="19">
        <f t="shared" si="1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 t="s">
        <v>46</v>
      </c>
      <c r="F71" s="41">
        <v>60</v>
      </c>
      <c r="G71" s="41">
        <v>0</v>
      </c>
      <c r="H71" s="41">
        <v>0</v>
      </c>
      <c r="I71" s="41">
        <v>1</v>
      </c>
      <c r="J71" s="41">
        <v>4</v>
      </c>
      <c r="K71" s="42">
        <v>70.709999999999994</v>
      </c>
      <c r="L71" s="41"/>
    </row>
    <row r="72" spans="1:12" ht="15" x14ac:dyDescent="0.25">
      <c r="A72" s="23"/>
      <c r="B72" s="15"/>
      <c r="C72" s="11"/>
      <c r="D72" s="7" t="s">
        <v>27</v>
      </c>
      <c r="E72" s="40" t="s">
        <v>93</v>
      </c>
      <c r="F72" s="41">
        <v>200</v>
      </c>
      <c r="G72" s="41">
        <v>9</v>
      </c>
      <c r="H72" s="41">
        <v>10</v>
      </c>
      <c r="I72" s="41">
        <v>4</v>
      </c>
      <c r="J72" s="41">
        <v>142</v>
      </c>
      <c r="K72" s="42">
        <v>82</v>
      </c>
      <c r="L72" s="41"/>
    </row>
    <row r="73" spans="1:12" ht="15" x14ac:dyDescent="0.25">
      <c r="A73" s="23"/>
      <c r="B73" s="15"/>
      <c r="C73" s="11"/>
      <c r="D73" s="7" t="s">
        <v>28</v>
      </c>
      <c r="E73" s="40" t="s">
        <v>94</v>
      </c>
      <c r="F73" s="41">
        <v>110</v>
      </c>
      <c r="G73" s="41">
        <v>8</v>
      </c>
      <c r="H73" s="41">
        <v>9</v>
      </c>
      <c r="I73" s="41">
        <v>7</v>
      </c>
      <c r="J73" s="41">
        <v>141</v>
      </c>
      <c r="K73" s="42" t="s">
        <v>52</v>
      </c>
      <c r="L73" s="41"/>
    </row>
    <row r="74" spans="1:12" ht="15" x14ac:dyDescent="0.25">
      <c r="A74" s="23"/>
      <c r="B74" s="15"/>
      <c r="C74" s="11"/>
      <c r="D74" s="7" t="s">
        <v>29</v>
      </c>
      <c r="E74" s="40" t="s">
        <v>95</v>
      </c>
      <c r="F74" s="41">
        <v>150</v>
      </c>
      <c r="G74" s="41">
        <v>7</v>
      </c>
      <c r="H74" s="41">
        <v>5</v>
      </c>
      <c r="I74" s="41">
        <v>44</v>
      </c>
      <c r="J74" s="41">
        <v>249</v>
      </c>
      <c r="K74" s="42">
        <v>171</v>
      </c>
      <c r="L74" s="41"/>
    </row>
    <row r="75" spans="1:12" ht="15" x14ac:dyDescent="0.25">
      <c r="A75" s="23"/>
      <c r="B75" s="15"/>
      <c r="C75" s="11"/>
      <c r="D75" s="7" t="s">
        <v>30</v>
      </c>
      <c r="E75" s="40" t="s">
        <v>96</v>
      </c>
      <c r="F75" s="41">
        <v>200</v>
      </c>
      <c r="G75" s="41">
        <v>0</v>
      </c>
      <c r="H75" s="41">
        <v>0</v>
      </c>
      <c r="I75" s="41">
        <v>26</v>
      </c>
      <c r="J75" s="41">
        <v>104</v>
      </c>
      <c r="K75" s="42">
        <v>484</v>
      </c>
      <c r="L75" s="41"/>
    </row>
    <row r="76" spans="1:12" ht="15" x14ac:dyDescent="0.25">
      <c r="A76" s="23"/>
      <c r="B76" s="15"/>
      <c r="C76" s="11"/>
      <c r="D76" s="7" t="s">
        <v>31</v>
      </c>
      <c r="E76" s="40" t="s">
        <v>50</v>
      </c>
      <c r="F76" s="41">
        <v>20</v>
      </c>
      <c r="G76" s="41">
        <v>2</v>
      </c>
      <c r="H76" s="41">
        <v>0</v>
      </c>
      <c r="I76" s="41">
        <v>10</v>
      </c>
      <c r="J76" s="41">
        <v>48</v>
      </c>
      <c r="K76" s="42">
        <v>573</v>
      </c>
      <c r="L76" s="41"/>
    </row>
    <row r="77" spans="1:12" ht="15" x14ac:dyDescent="0.25">
      <c r="A77" s="23"/>
      <c r="B77" s="15"/>
      <c r="C77" s="11"/>
      <c r="D77" s="7" t="s">
        <v>32</v>
      </c>
      <c r="E77" s="40" t="s">
        <v>49</v>
      </c>
      <c r="F77" s="41">
        <v>20</v>
      </c>
      <c r="G77" s="41">
        <v>1</v>
      </c>
      <c r="H77" s="41">
        <v>0</v>
      </c>
      <c r="I77" s="41">
        <v>9</v>
      </c>
      <c r="J77" s="41">
        <v>40</v>
      </c>
      <c r="K77" s="42">
        <v>574</v>
      </c>
      <c r="L77" s="41"/>
    </row>
    <row r="78" spans="1:12" ht="15" x14ac:dyDescent="0.25">
      <c r="A78" s="23"/>
      <c r="B78" s="15"/>
      <c r="C78" s="11"/>
      <c r="D78" s="6" t="s">
        <v>45</v>
      </c>
      <c r="E78" s="40" t="s">
        <v>60</v>
      </c>
      <c r="F78" s="41">
        <v>50</v>
      </c>
      <c r="G78" s="41">
        <v>6</v>
      </c>
      <c r="H78" s="41">
        <v>6</v>
      </c>
      <c r="I78" s="41">
        <v>31</v>
      </c>
      <c r="J78" s="41">
        <v>202</v>
      </c>
      <c r="K78" s="42">
        <v>294</v>
      </c>
      <c r="L78" s="41"/>
    </row>
    <row r="79" spans="1:12" ht="15" x14ac:dyDescent="0.25">
      <c r="A79" s="23"/>
      <c r="B79" s="15"/>
      <c r="C79" s="11"/>
      <c r="D79" s="6" t="s">
        <v>113</v>
      </c>
      <c r="E79" s="40" t="s">
        <v>76</v>
      </c>
      <c r="F79" s="41">
        <v>115</v>
      </c>
      <c r="G79" s="41">
        <v>3</v>
      </c>
      <c r="H79" s="41">
        <v>4</v>
      </c>
      <c r="I79" s="41">
        <v>16</v>
      </c>
      <c r="J79" s="41">
        <v>112</v>
      </c>
      <c r="K79" s="42" t="s">
        <v>42</v>
      </c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925</v>
      </c>
      <c r="G80" s="19">
        <f t="shared" ref="G80:L80" si="11">SUM(G71:G79)</f>
        <v>36</v>
      </c>
      <c r="H80" s="19">
        <f t="shared" si="11"/>
        <v>34</v>
      </c>
      <c r="I80" s="19">
        <f t="shared" si="11"/>
        <v>148</v>
      </c>
      <c r="J80" s="19">
        <f t="shared" si="11"/>
        <v>1042</v>
      </c>
      <c r="K80" s="25"/>
      <c r="L80" s="19">
        <f t="shared" si="11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1570</v>
      </c>
      <c r="G81" s="32">
        <f t="shared" ref="G81:L81" si="12">G70+G80</f>
        <v>56</v>
      </c>
      <c r="H81" s="32">
        <f t="shared" si="12"/>
        <v>55</v>
      </c>
      <c r="I81" s="32">
        <f t="shared" si="12"/>
        <v>245</v>
      </c>
      <c r="J81" s="32">
        <f t="shared" si="12"/>
        <v>1699</v>
      </c>
      <c r="K81" s="32"/>
      <c r="L81" s="32">
        <f t="shared" si="12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61</v>
      </c>
      <c r="F82" s="39">
        <v>200</v>
      </c>
      <c r="G82" s="39">
        <v>12</v>
      </c>
      <c r="H82" s="39">
        <v>15</v>
      </c>
      <c r="I82" s="39">
        <v>42</v>
      </c>
      <c r="J82" s="39">
        <v>351</v>
      </c>
      <c r="K82" s="50">
        <v>175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53" t="s">
        <v>53</v>
      </c>
      <c r="F84" s="41">
        <v>200</v>
      </c>
      <c r="G84" s="41">
        <v>0</v>
      </c>
      <c r="H84" s="41">
        <v>0</v>
      </c>
      <c r="I84" s="41">
        <v>9</v>
      </c>
      <c r="J84" s="41">
        <v>36</v>
      </c>
      <c r="K84" s="42">
        <v>377</v>
      </c>
      <c r="L84" s="41"/>
    </row>
    <row r="85" spans="1:12" ht="15" x14ac:dyDescent="0.25">
      <c r="A85" s="23"/>
      <c r="B85" s="15"/>
      <c r="C85" s="11"/>
      <c r="D85" s="7" t="s">
        <v>23</v>
      </c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53" t="s">
        <v>41</v>
      </c>
      <c r="F86" s="41">
        <v>100</v>
      </c>
      <c r="G86" s="41">
        <v>1</v>
      </c>
      <c r="H86" s="41">
        <v>0</v>
      </c>
      <c r="I86" s="41">
        <v>16</v>
      </c>
      <c r="J86" s="41">
        <v>68</v>
      </c>
      <c r="K86" s="54" t="s">
        <v>42</v>
      </c>
      <c r="L86" s="41"/>
    </row>
    <row r="87" spans="1:12" ht="15" x14ac:dyDescent="0.25">
      <c r="A87" s="23"/>
      <c r="B87" s="15"/>
      <c r="C87" s="11"/>
      <c r="D87" s="6" t="s">
        <v>45</v>
      </c>
      <c r="E87" s="40" t="s">
        <v>44</v>
      </c>
      <c r="F87" s="41">
        <v>30</v>
      </c>
      <c r="G87" s="41">
        <v>2</v>
      </c>
      <c r="H87" s="41">
        <v>2</v>
      </c>
      <c r="I87" s="41">
        <v>11</v>
      </c>
      <c r="J87" s="41">
        <v>70</v>
      </c>
      <c r="K87" s="42" t="s">
        <v>42</v>
      </c>
      <c r="L87" s="41"/>
    </row>
    <row r="88" spans="1:12" ht="15" x14ac:dyDescent="0.25">
      <c r="A88" s="23"/>
      <c r="B88" s="15"/>
      <c r="C88" s="11"/>
      <c r="D88" s="6" t="s">
        <v>113</v>
      </c>
      <c r="E88" s="40" t="s">
        <v>76</v>
      </c>
      <c r="F88" s="41">
        <v>115</v>
      </c>
      <c r="G88" s="41">
        <v>3</v>
      </c>
      <c r="H88" s="41">
        <v>4</v>
      </c>
      <c r="I88" s="41">
        <v>16</v>
      </c>
      <c r="J88" s="41">
        <v>112</v>
      </c>
      <c r="K88" s="42" t="s">
        <v>42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645</v>
      </c>
      <c r="G89" s="19">
        <f t="shared" ref="G89:L89" si="13">SUM(G82:G88)</f>
        <v>18</v>
      </c>
      <c r="H89" s="19">
        <f t="shared" si="13"/>
        <v>21</v>
      </c>
      <c r="I89" s="19">
        <f t="shared" si="13"/>
        <v>94</v>
      </c>
      <c r="J89" s="19">
        <f t="shared" si="13"/>
        <v>637</v>
      </c>
      <c r="K89" s="25"/>
      <c r="L89" s="19">
        <f t="shared" si="13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 t="s">
        <v>62</v>
      </c>
      <c r="F90" s="41">
        <v>60</v>
      </c>
      <c r="G90" s="41">
        <v>0</v>
      </c>
      <c r="H90" s="41">
        <v>1</v>
      </c>
      <c r="I90" s="41">
        <v>3</v>
      </c>
      <c r="J90" s="41">
        <v>21</v>
      </c>
      <c r="K90" s="42" t="s">
        <v>63</v>
      </c>
      <c r="L90" s="41"/>
    </row>
    <row r="91" spans="1:12" ht="15" x14ac:dyDescent="0.25">
      <c r="A91" s="23"/>
      <c r="B91" s="15"/>
      <c r="C91" s="11"/>
      <c r="D91" s="7" t="s">
        <v>27</v>
      </c>
      <c r="E91" s="40" t="s">
        <v>97</v>
      </c>
      <c r="F91" s="41">
        <v>200</v>
      </c>
      <c r="G91" s="41">
        <v>6</v>
      </c>
      <c r="H91" s="41">
        <v>9</v>
      </c>
      <c r="I91" s="41">
        <v>18</v>
      </c>
      <c r="J91" s="41">
        <v>177</v>
      </c>
      <c r="K91" s="42">
        <v>96</v>
      </c>
      <c r="L91" s="41"/>
    </row>
    <row r="92" spans="1:12" ht="15" x14ac:dyDescent="0.25">
      <c r="A92" s="23"/>
      <c r="B92" s="15"/>
      <c r="C92" s="11"/>
      <c r="D92" s="7" t="s">
        <v>28</v>
      </c>
      <c r="E92" s="40" t="s">
        <v>98</v>
      </c>
      <c r="F92" s="41">
        <v>110</v>
      </c>
      <c r="G92" s="41">
        <v>9</v>
      </c>
      <c r="H92" s="41">
        <v>8</v>
      </c>
      <c r="I92" s="41">
        <v>10</v>
      </c>
      <c r="J92" s="41">
        <v>148</v>
      </c>
      <c r="K92" s="42" t="s">
        <v>64</v>
      </c>
      <c r="L92" s="41"/>
    </row>
    <row r="93" spans="1:12" ht="15" x14ac:dyDescent="0.25">
      <c r="A93" s="23"/>
      <c r="B93" s="15"/>
      <c r="C93" s="11"/>
      <c r="D93" s="7" t="s">
        <v>29</v>
      </c>
      <c r="E93" s="40" t="s">
        <v>99</v>
      </c>
      <c r="F93" s="41">
        <v>150</v>
      </c>
      <c r="G93" s="41">
        <v>7</v>
      </c>
      <c r="H93" s="41">
        <v>1</v>
      </c>
      <c r="I93" s="41">
        <v>23</v>
      </c>
      <c r="J93" s="41">
        <v>129</v>
      </c>
      <c r="K93" s="42">
        <v>172</v>
      </c>
      <c r="L93" s="41"/>
    </row>
    <row r="94" spans="1:12" ht="15" x14ac:dyDescent="0.25">
      <c r="A94" s="23"/>
      <c r="B94" s="15"/>
      <c r="C94" s="11"/>
      <c r="D94" s="7" t="s">
        <v>30</v>
      </c>
      <c r="E94" s="40" t="s">
        <v>48</v>
      </c>
      <c r="F94" s="41">
        <v>200</v>
      </c>
      <c r="G94" s="41">
        <v>0</v>
      </c>
      <c r="H94" s="41">
        <v>0</v>
      </c>
      <c r="I94" s="41">
        <v>24</v>
      </c>
      <c r="J94" s="41">
        <v>96</v>
      </c>
      <c r="K94" s="42">
        <v>349</v>
      </c>
      <c r="L94" s="41"/>
    </row>
    <row r="95" spans="1:12" ht="15" x14ac:dyDescent="0.25">
      <c r="A95" s="23"/>
      <c r="B95" s="15"/>
      <c r="C95" s="11"/>
      <c r="D95" s="7" t="s">
        <v>31</v>
      </c>
      <c r="E95" s="40" t="s">
        <v>50</v>
      </c>
      <c r="F95" s="41">
        <v>20</v>
      </c>
      <c r="G95" s="41">
        <v>2</v>
      </c>
      <c r="H95" s="41">
        <v>0</v>
      </c>
      <c r="I95" s="41">
        <v>10</v>
      </c>
      <c r="J95" s="41">
        <v>48</v>
      </c>
      <c r="K95" s="42">
        <v>573</v>
      </c>
      <c r="L95" s="41"/>
    </row>
    <row r="96" spans="1:12" ht="15" x14ac:dyDescent="0.25">
      <c r="A96" s="23"/>
      <c r="B96" s="15"/>
      <c r="C96" s="11"/>
      <c r="D96" s="7" t="s">
        <v>32</v>
      </c>
      <c r="E96" s="40" t="s">
        <v>49</v>
      </c>
      <c r="F96" s="41">
        <v>20</v>
      </c>
      <c r="G96" s="41">
        <v>1</v>
      </c>
      <c r="H96" s="41">
        <v>1</v>
      </c>
      <c r="I96" s="41">
        <v>9</v>
      </c>
      <c r="J96" s="41">
        <v>49</v>
      </c>
      <c r="K96" s="42">
        <v>574</v>
      </c>
      <c r="L96" s="41"/>
    </row>
    <row r="97" spans="1:12" ht="15" x14ac:dyDescent="0.25">
      <c r="A97" s="23"/>
      <c r="B97" s="15"/>
      <c r="C97" s="11"/>
      <c r="D97" s="6" t="s">
        <v>24</v>
      </c>
      <c r="E97" s="53" t="s">
        <v>41</v>
      </c>
      <c r="F97" s="41">
        <v>100</v>
      </c>
      <c r="G97" s="41">
        <v>1</v>
      </c>
      <c r="H97" s="41">
        <v>0</v>
      </c>
      <c r="I97" s="41">
        <v>16</v>
      </c>
      <c r="J97" s="41">
        <v>68</v>
      </c>
      <c r="K97" s="54" t="s">
        <v>42</v>
      </c>
      <c r="L97" s="41"/>
    </row>
    <row r="98" spans="1:12" ht="15" x14ac:dyDescent="0.25">
      <c r="A98" s="23"/>
      <c r="B98" s="15"/>
      <c r="C98" s="11"/>
      <c r="D98" s="6" t="s">
        <v>113</v>
      </c>
      <c r="E98" s="40" t="s">
        <v>76</v>
      </c>
      <c r="F98" s="41">
        <v>115</v>
      </c>
      <c r="G98" s="41">
        <v>3</v>
      </c>
      <c r="H98" s="41">
        <v>4</v>
      </c>
      <c r="I98" s="41">
        <v>16</v>
      </c>
      <c r="J98" s="41">
        <v>112</v>
      </c>
      <c r="K98" s="42" t="s">
        <v>42</v>
      </c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975</v>
      </c>
      <c r="G99" s="19">
        <f t="shared" ref="G99:L99" si="14">SUM(G90:G98)</f>
        <v>29</v>
      </c>
      <c r="H99" s="19">
        <f t="shared" si="14"/>
        <v>24</v>
      </c>
      <c r="I99" s="19">
        <f t="shared" si="14"/>
        <v>129</v>
      </c>
      <c r="J99" s="19">
        <f t="shared" si="14"/>
        <v>848</v>
      </c>
      <c r="K99" s="25"/>
      <c r="L99" s="19">
        <f t="shared" si="14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1620</v>
      </c>
      <c r="G100" s="32">
        <f t="shared" ref="G100:L100" si="15">G89+G99</f>
        <v>47</v>
      </c>
      <c r="H100" s="32">
        <f t="shared" si="15"/>
        <v>45</v>
      </c>
      <c r="I100" s="32">
        <f t="shared" si="15"/>
        <v>223</v>
      </c>
      <c r="J100" s="32">
        <f t="shared" si="15"/>
        <v>1485</v>
      </c>
      <c r="K100" s="32"/>
      <c r="L100" s="32">
        <f t="shared" si="15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100</v>
      </c>
      <c r="F101" s="39">
        <v>150</v>
      </c>
      <c r="G101" s="39">
        <v>10</v>
      </c>
      <c r="H101" s="39">
        <v>12</v>
      </c>
      <c r="I101" s="39">
        <v>8</v>
      </c>
      <c r="J101" s="39">
        <v>180</v>
      </c>
      <c r="K101" s="50">
        <v>212</v>
      </c>
      <c r="L101" s="39"/>
    </row>
    <row r="102" spans="1:12" ht="15" x14ac:dyDescent="0.25">
      <c r="A102" s="23"/>
      <c r="B102" s="15"/>
      <c r="C102" s="11"/>
      <c r="D102" s="6" t="s">
        <v>113</v>
      </c>
      <c r="E102" s="40" t="s">
        <v>76</v>
      </c>
      <c r="F102" s="41">
        <v>115</v>
      </c>
      <c r="G102" s="41">
        <v>3</v>
      </c>
      <c r="H102" s="41">
        <v>4</v>
      </c>
      <c r="I102" s="41">
        <v>16</v>
      </c>
      <c r="J102" s="41">
        <v>112</v>
      </c>
      <c r="K102" s="42" t="s">
        <v>42</v>
      </c>
      <c r="L102" s="41"/>
    </row>
    <row r="103" spans="1:12" ht="15" x14ac:dyDescent="0.25">
      <c r="A103" s="23"/>
      <c r="B103" s="15"/>
      <c r="C103" s="11"/>
      <c r="D103" s="7" t="s">
        <v>22</v>
      </c>
      <c r="E103" s="53" t="s">
        <v>66</v>
      </c>
      <c r="F103" s="41">
        <v>200</v>
      </c>
      <c r="G103" s="41">
        <v>0</v>
      </c>
      <c r="H103" s="41">
        <v>0</v>
      </c>
      <c r="I103" s="41">
        <v>9</v>
      </c>
      <c r="J103" s="41">
        <v>36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50</v>
      </c>
      <c r="F104" s="41">
        <v>20</v>
      </c>
      <c r="G104" s="41">
        <v>2</v>
      </c>
      <c r="H104" s="41">
        <v>0</v>
      </c>
      <c r="I104" s="41">
        <v>10</v>
      </c>
      <c r="J104" s="41">
        <v>48</v>
      </c>
      <c r="K104" s="42">
        <v>573</v>
      </c>
      <c r="L104" s="41"/>
    </row>
    <row r="105" spans="1:12" ht="15" x14ac:dyDescent="0.25">
      <c r="A105" s="23"/>
      <c r="B105" s="15"/>
      <c r="C105" s="11"/>
      <c r="D105" s="7" t="s">
        <v>24</v>
      </c>
      <c r="E105" s="53" t="s">
        <v>41</v>
      </c>
      <c r="F105" s="41">
        <v>100</v>
      </c>
      <c r="G105" s="41">
        <v>1</v>
      </c>
      <c r="H105" s="41">
        <v>0</v>
      </c>
      <c r="I105" s="41">
        <v>16</v>
      </c>
      <c r="J105" s="41">
        <v>68</v>
      </c>
      <c r="K105" s="54" t="s">
        <v>42</v>
      </c>
      <c r="L105" s="41"/>
    </row>
    <row r="106" spans="1:12" ht="15" x14ac:dyDescent="0.25">
      <c r="A106" s="23"/>
      <c r="B106" s="15"/>
      <c r="C106" s="11"/>
      <c r="D106" s="6" t="s">
        <v>45</v>
      </c>
      <c r="E106" s="40" t="s">
        <v>44</v>
      </c>
      <c r="F106" s="41">
        <v>30</v>
      </c>
      <c r="G106" s="41">
        <v>2</v>
      </c>
      <c r="H106" s="41">
        <v>2</v>
      </c>
      <c r="I106" s="41">
        <v>11</v>
      </c>
      <c r="J106" s="41">
        <v>70</v>
      </c>
      <c r="K106" s="42" t="s">
        <v>42</v>
      </c>
      <c r="L106" s="41"/>
    </row>
    <row r="107" spans="1:12" ht="15" x14ac:dyDescent="0.25">
      <c r="A107" s="23"/>
      <c r="B107" s="15"/>
      <c r="C107" s="11"/>
      <c r="D107" s="6" t="s">
        <v>21</v>
      </c>
      <c r="E107" s="40" t="s">
        <v>65</v>
      </c>
      <c r="F107" s="41">
        <v>60</v>
      </c>
      <c r="G107" s="41">
        <v>7</v>
      </c>
      <c r="H107" s="41">
        <v>9</v>
      </c>
      <c r="I107" s="41">
        <v>7</v>
      </c>
      <c r="J107" s="41">
        <v>137</v>
      </c>
      <c r="K107" s="42">
        <v>280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675</v>
      </c>
      <c r="G108" s="19">
        <f t="shared" ref="G108:J108" si="16">SUM(G101:G107)</f>
        <v>25</v>
      </c>
      <c r="H108" s="19">
        <f t="shared" si="16"/>
        <v>27</v>
      </c>
      <c r="I108" s="19">
        <f t="shared" si="16"/>
        <v>77</v>
      </c>
      <c r="J108" s="19">
        <f t="shared" si="16"/>
        <v>651</v>
      </c>
      <c r="K108" s="25"/>
      <c r="L108" s="19">
        <f t="shared" ref="L108" si="17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46</v>
      </c>
      <c r="F109" s="41">
        <v>60</v>
      </c>
      <c r="G109" s="41">
        <v>0</v>
      </c>
      <c r="H109" s="41">
        <v>0</v>
      </c>
      <c r="I109" s="41">
        <v>1</v>
      </c>
      <c r="J109" s="41">
        <v>4</v>
      </c>
      <c r="K109" s="42">
        <v>70.709999999999994</v>
      </c>
      <c r="L109" s="41"/>
    </row>
    <row r="110" spans="1:12" ht="15" x14ac:dyDescent="0.25">
      <c r="A110" s="23"/>
      <c r="B110" s="15"/>
      <c r="C110" s="11"/>
      <c r="D110" s="7" t="s">
        <v>27</v>
      </c>
      <c r="E110" s="40" t="s">
        <v>101</v>
      </c>
      <c r="F110" s="41">
        <v>200</v>
      </c>
      <c r="G110" s="41">
        <v>7</v>
      </c>
      <c r="H110" s="41">
        <v>9</v>
      </c>
      <c r="I110" s="41">
        <v>32</v>
      </c>
      <c r="J110" s="41">
        <v>237</v>
      </c>
      <c r="K110" s="42">
        <v>88</v>
      </c>
      <c r="L110" s="41"/>
    </row>
    <row r="111" spans="1:12" ht="15" x14ac:dyDescent="0.25">
      <c r="A111" s="23"/>
      <c r="B111" s="15"/>
      <c r="C111" s="11"/>
      <c r="D111" s="7" t="s">
        <v>28</v>
      </c>
      <c r="E111" s="40" t="s">
        <v>102</v>
      </c>
      <c r="F111" s="41">
        <v>200</v>
      </c>
      <c r="G111" s="41">
        <v>17</v>
      </c>
      <c r="H111" s="41">
        <v>17</v>
      </c>
      <c r="I111" s="41">
        <v>24</v>
      </c>
      <c r="J111" s="41">
        <v>317</v>
      </c>
      <c r="K111" s="42">
        <v>392</v>
      </c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53" t="s">
        <v>84</v>
      </c>
      <c r="F113" s="41">
        <v>200</v>
      </c>
      <c r="G113" s="41">
        <v>0</v>
      </c>
      <c r="H113" s="41">
        <v>0</v>
      </c>
      <c r="I113" s="41">
        <v>24</v>
      </c>
      <c r="J113" s="41">
        <v>96</v>
      </c>
      <c r="K113" s="42">
        <v>491</v>
      </c>
      <c r="L113" s="41"/>
    </row>
    <row r="114" spans="1:12" ht="15" x14ac:dyDescent="0.25">
      <c r="A114" s="23"/>
      <c r="B114" s="15"/>
      <c r="C114" s="11"/>
      <c r="D114" s="7" t="s">
        <v>31</v>
      </c>
      <c r="E114" s="40" t="s">
        <v>50</v>
      </c>
      <c r="F114" s="41">
        <v>20</v>
      </c>
      <c r="G114" s="41">
        <v>2</v>
      </c>
      <c r="H114" s="41">
        <v>0</v>
      </c>
      <c r="I114" s="41">
        <v>10</v>
      </c>
      <c r="J114" s="41">
        <v>48</v>
      </c>
      <c r="K114" s="42">
        <v>573</v>
      </c>
      <c r="L114" s="41"/>
    </row>
    <row r="115" spans="1:12" ht="15" x14ac:dyDescent="0.25">
      <c r="A115" s="23"/>
      <c r="B115" s="15"/>
      <c r="C115" s="11"/>
      <c r="D115" s="7" t="s">
        <v>32</v>
      </c>
      <c r="E115" s="40" t="s">
        <v>49</v>
      </c>
      <c r="F115" s="41">
        <v>20</v>
      </c>
      <c r="G115" s="41">
        <v>1</v>
      </c>
      <c r="H115" s="41">
        <v>0</v>
      </c>
      <c r="I115" s="41">
        <v>9</v>
      </c>
      <c r="J115" s="41">
        <v>40</v>
      </c>
      <c r="K115" s="42">
        <v>574</v>
      </c>
      <c r="L115" s="41"/>
    </row>
    <row r="116" spans="1:12" ht="15" x14ac:dyDescent="0.25">
      <c r="A116" s="23"/>
      <c r="B116" s="15"/>
      <c r="C116" s="11"/>
      <c r="D116" s="6" t="s">
        <v>45</v>
      </c>
      <c r="E116" s="40" t="s">
        <v>44</v>
      </c>
      <c r="F116" s="41">
        <v>30</v>
      </c>
      <c r="G116" s="41">
        <v>2</v>
      </c>
      <c r="H116" s="41">
        <v>2</v>
      </c>
      <c r="I116" s="41">
        <v>11</v>
      </c>
      <c r="J116" s="41">
        <v>70</v>
      </c>
      <c r="K116" s="42" t="s">
        <v>42</v>
      </c>
      <c r="L116" s="41"/>
    </row>
    <row r="117" spans="1:12" ht="15" x14ac:dyDescent="0.25">
      <c r="A117" s="23"/>
      <c r="B117" s="15"/>
      <c r="C117" s="11"/>
      <c r="D117" s="6" t="s">
        <v>113</v>
      </c>
      <c r="E117" s="40" t="s">
        <v>76</v>
      </c>
      <c r="F117" s="41">
        <v>115</v>
      </c>
      <c r="G117" s="41">
        <v>3</v>
      </c>
      <c r="H117" s="41">
        <v>4</v>
      </c>
      <c r="I117" s="41">
        <v>16</v>
      </c>
      <c r="J117" s="41">
        <v>112</v>
      </c>
      <c r="K117" s="42" t="s">
        <v>42</v>
      </c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845</v>
      </c>
      <c r="G118" s="19">
        <f t="shared" ref="G118:J118" si="18">SUM(G109:G117)</f>
        <v>32</v>
      </c>
      <c r="H118" s="19">
        <f t="shared" si="18"/>
        <v>32</v>
      </c>
      <c r="I118" s="19">
        <f t="shared" si="18"/>
        <v>127</v>
      </c>
      <c r="J118" s="19">
        <f t="shared" si="18"/>
        <v>924</v>
      </c>
      <c r="K118" s="25"/>
      <c r="L118" s="19">
        <f t="shared" ref="L118" si="19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1520</v>
      </c>
      <c r="G119" s="32">
        <f t="shared" ref="G119:L119" si="20">G108+G118</f>
        <v>57</v>
      </c>
      <c r="H119" s="32">
        <f t="shared" si="20"/>
        <v>59</v>
      </c>
      <c r="I119" s="32">
        <f t="shared" si="20"/>
        <v>204</v>
      </c>
      <c r="J119" s="32">
        <f t="shared" si="20"/>
        <v>1575</v>
      </c>
      <c r="K119" s="32"/>
      <c r="L119" s="32">
        <f t="shared" si="20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103</v>
      </c>
      <c r="F120" s="39">
        <v>200</v>
      </c>
      <c r="G120" s="39">
        <v>13</v>
      </c>
      <c r="H120" s="39">
        <v>14</v>
      </c>
      <c r="I120" s="39">
        <v>45</v>
      </c>
      <c r="J120" s="39">
        <v>358</v>
      </c>
      <c r="K120" s="50" t="s">
        <v>40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53" t="s">
        <v>53</v>
      </c>
      <c r="F122" s="41">
        <v>200</v>
      </c>
      <c r="G122" s="41">
        <v>0</v>
      </c>
      <c r="H122" s="41">
        <v>0</v>
      </c>
      <c r="I122" s="41">
        <v>9</v>
      </c>
      <c r="J122" s="41">
        <v>36</v>
      </c>
      <c r="K122" s="42">
        <v>377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55</v>
      </c>
      <c r="F123" s="41">
        <v>40</v>
      </c>
      <c r="G123" s="41">
        <v>1</v>
      </c>
      <c r="H123" s="41">
        <v>0</v>
      </c>
      <c r="I123" s="41">
        <v>20</v>
      </c>
      <c r="J123" s="41">
        <v>84</v>
      </c>
      <c r="K123" s="42">
        <v>576</v>
      </c>
      <c r="L123" s="41"/>
    </row>
    <row r="124" spans="1:12" ht="15" x14ac:dyDescent="0.25">
      <c r="A124" s="14"/>
      <c r="B124" s="15"/>
      <c r="C124" s="11"/>
      <c r="D124" s="7" t="s">
        <v>24</v>
      </c>
      <c r="E124" s="53" t="s">
        <v>41</v>
      </c>
      <c r="F124" s="41">
        <v>100</v>
      </c>
      <c r="G124" s="41">
        <v>1</v>
      </c>
      <c r="H124" s="41">
        <v>0</v>
      </c>
      <c r="I124" s="41">
        <v>16</v>
      </c>
      <c r="J124" s="41">
        <v>68</v>
      </c>
      <c r="K124" s="54" t="s">
        <v>42</v>
      </c>
      <c r="L124" s="41"/>
    </row>
    <row r="125" spans="1:12" ht="15" x14ac:dyDescent="0.25">
      <c r="A125" s="14"/>
      <c r="B125" s="15"/>
      <c r="C125" s="11"/>
      <c r="D125" s="6" t="s">
        <v>45</v>
      </c>
      <c r="E125" s="40" t="s">
        <v>104</v>
      </c>
      <c r="F125" s="41">
        <v>10</v>
      </c>
      <c r="G125" s="41">
        <v>0</v>
      </c>
      <c r="H125" s="41">
        <v>7</v>
      </c>
      <c r="I125" s="41">
        <v>0</v>
      </c>
      <c r="J125" s="41">
        <v>63</v>
      </c>
      <c r="K125" s="42">
        <v>14</v>
      </c>
      <c r="L125" s="41"/>
    </row>
    <row r="126" spans="1:12" ht="15" x14ac:dyDescent="0.25">
      <c r="A126" s="14"/>
      <c r="B126" s="15"/>
      <c r="C126" s="11"/>
      <c r="D126" s="6" t="s">
        <v>113</v>
      </c>
      <c r="E126" s="40" t="s">
        <v>76</v>
      </c>
      <c r="F126" s="41">
        <v>115</v>
      </c>
      <c r="G126" s="41">
        <v>3</v>
      </c>
      <c r="H126" s="41">
        <v>4</v>
      </c>
      <c r="I126" s="41">
        <v>16</v>
      </c>
      <c r="J126" s="41">
        <v>112</v>
      </c>
      <c r="K126" s="42" t="s">
        <v>42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665</v>
      </c>
      <c r="G127" s="19">
        <f t="shared" ref="G127:J127" si="21">SUM(G120:G126)</f>
        <v>18</v>
      </c>
      <c r="H127" s="19">
        <f t="shared" si="21"/>
        <v>25</v>
      </c>
      <c r="I127" s="19">
        <f t="shared" si="21"/>
        <v>106</v>
      </c>
      <c r="J127" s="19">
        <f t="shared" si="21"/>
        <v>721</v>
      </c>
      <c r="K127" s="25"/>
      <c r="L127" s="19">
        <f t="shared" ref="L127" si="22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 t="s">
        <v>46</v>
      </c>
      <c r="F128" s="41">
        <v>60</v>
      </c>
      <c r="G128" s="41">
        <v>0</v>
      </c>
      <c r="H128" s="41">
        <v>0</v>
      </c>
      <c r="I128" s="41">
        <v>2</v>
      </c>
      <c r="J128" s="41">
        <v>8</v>
      </c>
      <c r="K128" s="42">
        <v>70.709999999999994</v>
      </c>
      <c r="L128" s="41"/>
    </row>
    <row r="129" spans="1:12" ht="15" x14ac:dyDescent="0.25">
      <c r="A129" s="14"/>
      <c r="B129" s="15"/>
      <c r="C129" s="11"/>
      <c r="D129" s="7" t="s">
        <v>27</v>
      </c>
      <c r="E129" s="40" t="s">
        <v>105</v>
      </c>
      <c r="F129" s="41">
        <v>200</v>
      </c>
      <c r="G129" s="41">
        <v>4</v>
      </c>
      <c r="H129" s="41">
        <v>5</v>
      </c>
      <c r="I129" s="41">
        <v>21</v>
      </c>
      <c r="J129" s="41">
        <v>145</v>
      </c>
      <c r="K129" s="42">
        <v>112</v>
      </c>
      <c r="L129" s="41"/>
    </row>
    <row r="130" spans="1:12" ht="15" x14ac:dyDescent="0.25">
      <c r="A130" s="14"/>
      <c r="B130" s="15"/>
      <c r="C130" s="11"/>
      <c r="D130" s="7" t="s">
        <v>28</v>
      </c>
      <c r="E130" s="40" t="s">
        <v>106</v>
      </c>
      <c r="F130" s="41">
        <v>240</v>
      </c>
      <c r="G130" s="41">
        <v>19</v>
      </c>
      <c r="H130" s="41">
        <v>19</v>
      </c>
      <c r="I130" s="41">
        <v>35</v>
      </c>
      <c r="J130" s="41">
        <v>387</v>
      </c>
      <c r="K130" s="42">
        <v>259</v>
      </c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 t="s">
        <v>48</v>
      </c>
      <c r="F132" s="41">
        <v>200</v>
      </c>
      <c r="G132" s="41">
        <v>0</v>
      </c>
      <c r="H132" s="41">
        <v>0</v>
      </c>
      <c r="I132" s="41">
        <v>24</v>
      </c>
      <c r="J132" s="41">
        <v>96</v>
      </c>
      <c r="K132" s="42">
        <v>349</v>
      </c>
      <c r="L132" s="41"/>
    </row>
    <row r="133" spans="1:12" ht="15" x14ac:dyDescent="0.25">
      <c r="A133" s="14"/>
      <c r="B133" s="15"/>
      <c r="C133" s="11"/>
      <c r="D133" s="7" t="s">
        <v>31</v>
      </c>
      <c r="E133" s="40" t="s">
        <v>50</v>
      </c>
      <c r="F133" s="41">
        <v>20</v>
      </c>
      <c r="G133" s="41">
        <v>2</v>
      </c>
      <c r="H133" s="41">
        <v>0</v>
      </c>
      <c r="I133" s="41">
        <v>10</v>
      </c>
      <c r="J133" s="41">
        <v>48</v>
      </c>
      <c r="K133" s="42">
        <v>573</v>
      </c>
      <c r="L133" s="41"/>
    </row>
    <row r="134" spans="1:12" ht="15" x14ac:dyDescent="0.25">
      <c r="A134" s="14"/>
      <c r="B134" s="15"/>
      <c r="C134" s="11"/>
      <c r="D134" s="7" t="s">
        <v>32</v>
      </c>
      <c r="E134" s="40" t="s">
        <v>49</v>
      </c>
      <c r="F134" s="41">
        <v>20</v>
      </c>
      <c r="G134" s="41">
        <v>1</v>
      </c>
      <c r="H134" s="41">
        <v>0</v>
      </c>
      <c r="I134" s="41">
        <v>9</v>
      </c>
      <c r="J134" s="41">
        <v>40</v>
      </c>
      <c r="K134" s="42">
        <v>574</v>
      </c>
      <c r="L134" s="41"/>
    </row>
    <row r="135" spans="1:12" ht="15" x14ac:dyDescent="0.25">
      <c r="A135" s="14"/>
      <c r="B135" s="15"/>
      <c r="C135" s="11"/>
      <c r="D135" s="6" t="s">
        <v>45</v>
      </c>
      <c r="E135" s="40" t="s">
        <v>44</v>
      </c>
      <c r="F135" s="41">
        <v>30</v>
      </c>
      <c r="G135" s="41">
        <v>2</v>
      </c>
      <c r="H135" s="41">
        <v>2</v>
      </c>
      <c r="I135" s="41">
        <v>11</v>
      </c>
      <c r="J135" s="41">
        <v>70</v>
      </c>
      <c r="K135" s="42" t="s">
        <v>42</v>
      </c>
      <c r="L135" s="41"/>
    </row>
    <row r="136" spans="1:12" ht="15" x14ac:dyDescent="0.25">
      <c r="A136" s="14"/>
      <c r="B136" s="15"/>
      <c r="C136" s="11"/>
      <c r="D136" s="6" t="s">
        <v>113</v>
      </c>
      <c r="E136" s="40" t="s">
        <v>76</v>
      </c>
      <c r="F136" s="41">
        <v>115</v>
      </c>
      <c r="G136" s="41">
        <v>3</v>
      </c>
      <c r="H136" s="41">
        <v>4</v>
      </c>
      <c r="I136" s="41">
        <v>16</v>
      </c>
      <c r="J136" s="41">
        <v>112</v>
      </c>
      <c r="K136" s="42" t="s">
        <v>42</v>
      </c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885</v>
      </c>
      <c r="G137" s="19">
        <f t="shared" ref="G137:J137" si="23">SUM(G128:G136)</f>
        <v>31</v>
      </c>
      <c r="H137" s="19">
        <f t="shared" si="23"/>
        <v>30</v>
      </c>
      <c r="I137" s="19">
        <f t="shared" si="23"/>
        <v>128</v>
      </c>
      <c r="J137" s="19">
        <f t="shared" si="23"/>
        <v>906</v>
      </c>
      <c r="K137" s="25"/>
      <c r="L137" s="19">
        <f t="shared" ref="L137" si="24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1550</v>
      </c>
      <c r="G138" s="32">
        <f t="shared" ref="G138:L138" si="25">G127+G137</f>
        <v>49</v>
      </c>
      <c r="H138" s="32">
        <f t="shared" si="25"/>
        <v>55</v>
      </c>
      <c r="I138" s="32">
        <f t="shared" si="25"/>
        <v>234</v>
      </c>
      <c r="J138" s="32">
        <f t="shared" si="25"/>
        <v>1627</v>
      </c>
      <c r="K138" s="32"/>
      <c r="L138" s="32">
        <f t="shared" si="25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95</v>
      </c>
      <c r="F139" s="41">
        <v>150</v>
      </c>
      <c r="G139" s="41">
        <v>7</v>
      </c>
      <c r="H139" s="41">
        <v>5</v>
      </c>
      <c r="I139" s="41">
        <v>40</v>
      </c>
      <c r="J139" s="41">
        <v>233</v>
      </c>
      <c r="K139" s="42">
        <v>171</v>
      </c>
      <c r="L139" s="39"/>
    </row>
    <row r="140" spans="1:12" ht="15" x14ac:dyDescent="0.25">
      <c r="A140" s="23"/>
      <c r="B140" s="15"/>
      <c r="C140" s="11"/>
      <c r="D140" s="6" t="s">
        <v>21</v>
      </c>
      <c r="E140" s="40" t="s">
        <v>67</v>
      </c>
      <c r="F140" s="41">
        <v>110</v>
      </c>
      <c r="G140" s="41">
        <v>8</v>
      </c>
      <c r="H140" s="41">
        <v>9</v>
      </c>
      <c r="I140" s="41">
        <v>4</v>
      </c>
      <c r="J140" s="41">
        <v>129</v>
      </c>
      <c r="K140" s="42" t="s">
        <v>68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43</v>
      </c>
      <c r="F141" s="41">
        <v>200</v>
      </c>
      <c r="G141" s="41">
        <v>0</v>
      </c>
      <c r="H141" s="41">
        <v>0</v>
      </c>
      <c r="I141" s="41">
        <v>9</v>
      </c>
      <c r="J141" s="41">
        <v>36</v>
      </c>
      <c r="K141" s="42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55</v>
      </c>
      <c r="F142" s="41">
        <v>40</v>
      </c>
      <c r="G142" s="41">
        <v>1</v>
      </c>
      <c r="H142" s="41">
        <v>0</v>
      </c>
      <c r="I142" s="41">
        <v>20</v>
      </c>
      <c r="J142" s="41">
        <v>84</v>
      </c>
      <c r="K142" s="42">
        <v>576</v>
      </c>
      <c r="L142" s="41"/>
    </row>
    <row r="143" spans="1:12" ht="15" x14ac:dyDescent="0.25">
      <c r="A143" s="23"/>
      <c r="B143" s="15"/>
      <c r="C143" s="11"/>
      <c r="D143" s="7"/>
      <c r="E143" s="40" t="s">
        <v>54</v>
      </c>
      <c r="F143" s="41">
        <v>10</v>
      </c>
      <c r="G143" s="41">
        <v>0</v>
      </c>
      <c r="H143" s="41">
        <v>7</v>
      </c>
      <c r="I143" s="41">
        <v>0</v>
      </c>
      <c r="J143" s="41">
        <v>63</v>
      </c>
      <c r="K143" s="42">
        <v>14</v>
      </c>
      <c r="L143" s="41"/>
    </row>
    <row r="144" spans="1:12" ht="15" x14ac:dyDescent="0.25">
      <c r="A144" s="23"/>
      <c r="B144" s="15"/>
      <c r="C144" s="11"/>
      <c r="D144" s="6" t="s">
        <v>113</v>
      </c>
      <c r="E144" s="40" t="s">
        <v>76</v>
      </c>
      <c r="F144" s="41">
        <v>115</v>
      </c>
      <c r="G144" s="41">
        <v>3</v>
      </c>
      <c r="H144" s="41">
        <v>4</v>
      </c>
      <c r="I144" s="41">
        <v>16</v>
      </c>
      <c r="J144" s="41">
        <v>112</v>
      </c>
      <c r="K144" s="42" t="s">
        <v>42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625</v>
      </c>
      <c r="G146" s="19">
        <f t="shared" ref="G146:J146" si="26">SUM(G139:G145)</f>
        <v>19</v>
      </c>
      <c r="H146" s="19">
        <f t="shared" si="26"/>
        <v>25</v>
      </c>
      <c r="I146" s="19">
        <f t="shared" si="26"/>
        <v>89</v>
      </c>
      <c r="J146" s="19">
        <f t="shared" si="26"/>
        <v>657</v>
      </c>
      <c r="K146" s="25"/>
      <c r="L146" s="19">
        <f t="shared" ref="L146" si="2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 t="s">
        <v>87</v>
      </c>
      <c r="F147" s="41">
        <v>60</v>
      </c>
      <c r="G147" s="41">
        <v>3</v>
      </c>
      <c r="H147" s="41">
        <v>3</v>
      </c>
      <c r="I147" s="41">
        <v>6</v>
      </c>
      <c r="J147" s="41">
        <v>63</v>
      </c>
      <c r="K147" s="42" t="s">
        <v>88</v>
      </c>
      <c r="L147" s="41"/>
    </row>
    <row r="148" spans="1:12" ht="15" x14ac:dyDescent="0.25">
      <c r="A148" s="23"/>
      <c r="B148" s="15"/>
      <c r="C148" s="11"/>
      <c r="D148" s="7" t="s">
        <v>27</v>
      </c>
      <c r="E148" s="40" t="s">
        <v>81</v>
      </c>
      <c r="F148" s="41">
        <v>200</v>
      </c>
      <c r="G148" s="41">
        <v>8</v>
      </c>
      <c r="H148" s="41">
        <v>11</v>
      </c>
      <c r="I148" s="41">
        <v>9</v>
      </c>
      <c r="J148" s="41">
        <v>167</v>
      </c>
      <c r="K148" s="42">
        <v>102</v>
      </c>
      <c r="L148" s="41"/>
    </row>
    <row r="149" spans="1:12" ht="15" x14ac:dyDescent="0.25">
      <c r="A149" s="23"/>
      <c r="B149" s="15"/>
      <c r="C149" s="11"/>
      <c r="D149" s="7" t="s">
        <v>28</v>
      </c>
      <c r="E149" s="40" t="s">
        <v>107</v>
      </c>
      <c r="F149" s="41">
        <v>110</v>
      </c>
      <c r="G149" s="41">
        <v>9</v>
      </c>
      <c r="H149" s="41">
        <v>8</v>
      </c>
      <c r="I149" s="41">
        <v>12</v>
      </c>
      <c r="J149" s="41">
        <v>156</v>
      </c>
      <c r="K149" s="42" t="s">
        <v>57</v>
      </c>
      <c r="L149" s="41"/>
    </row>
    <row r="150" spans="1:12" ht="15" x14ac:dyDescent="0.25">
      <c r="A150" s="23"/>
      <c r="B150" s="15"/>
      <c r="C150" s="11"/>
      <c r="D150" s="7" t="s">
        <v>29</v>
      </c>
      <c r="E150" s="40" t="s">
        <v>80</v>
      </c>
      <c r="F150" s="41">
        <v>150</v>
      </c>
      <c r="G150" s="41">
        <v>5</v>
      </c>
      <c r="H150" s="41">
        <v>6</v>
      </c>
      <c r="I150" s="41">
        <v>33</v>
      </c>
      <c r="J150" s="41">
        <v>206</v>
      </c>
      <c r="K150" s="42">
        <v>202</v>
      </c>
      <c r="L150" s="41"/>
    </row>
    <row r="151" spans="1:12" ht="15" x14ac:dyDescent="0.25">
      <c r="A151" s="23"/>
      <c r="B151" s="15"/>
      <c r="C151" s="11"/>
      <c r="D151" s="7" t="s">
        <v>30</v>
      </c>
      <c r="E151" s="40" t="s">
        <v>69</v>
      </c>
      <c r="F151" s="41">
        <v>200</v>
      </c>
      <c r="G151" s="41">
        <v>1</v>
      </c>
      <c r="H151" s="41">
        <v>0</v>
      </c>
      <c r="I151" s="41">
        <v>18</v>
      </c>
      <c r="J151" s="41">
        <v>76</v>
      </c>
      <c r="K151" s="42">
        <v>388</v>
      </c>
      <c r="L151" s="41"/>
    </row>
    <row r="152" spans="1:12" ht="15" x14ac:dyDescent="0.25">
      <c r="A152" s="23"/>
      <c r="B152" s="15"/>
      <c r="C152" s="11"/>
      <c r="D152" s="7" t="s">
        <v>31</v>
      </c>
      <c r="E152" s="40" t="s">
        <v>50</v>
      </c>
      <c r="F152" s="41">
        <v>20</v>
      </c>
      <c r="G152" s="41">
        <v>2</v>
      </c>
      <c r="H152" s="41">
        <v>0</v>
      </c>
      <c r="I152" s="41">
        <v>10</v>
      </c>
      <c r="J152" s="41">
        <v>48</v>
      </c>
      <c r="K152" s="42">
        <v>573</v>
      </c>
      <c r="L152" s="41"/>
    </row>
    <row r="153" spans="1:12" ht="15" x14ac:dyDescent="0.25">
      <c r="A153" s="23"/>
      <c r="B153" s="15"/>
      <c r="C153" s="11"/>
      <c r="D153" s="7" t="s">
        <v>32</v>
      </c>
      <c r="E153" s="40" t="s">
        <v>49</v>
      </c>
      <c r="F153" s="41">
        <v>20</v>
      </c>
      <c r="G153" s="41">
        <v>1</v>
      </c>
      <c r="H153" s="41">
        <v>0</v>
      </c>
      <c r="I153" s="41">
        <v>9</v>
      </c>
      <c r="J153" s="41">
        <v>40</v>
      </c>
      <c r="K153" s="42">
        <v>574</v>
      </c>
      <c r="L153" s="41"/>
    </row>
    <row r="154" spans="1:12" ht="15" x14ac:dyDescent="0.25">
      <c r="A154" s="23"/>
      <c r="B154" s="15"/>
      <c r="C154" s="11"/>
      <c r="D154" s="6" t="s">
        <v>24</v>
      </c>
      <c r="E154" s="53" t="s">
        <v>41</v>
      </c>
      <c r="F154" s="41">
        <v>100</v>
      </c>
      <c r="G154" s="41">
        <v>1</v>
      </c>
      <c r="H154" s="41">
        <v>0</v>
      </c>
      <c r="I154" s="41">
        <v>16</v>
      </c>
      <c r="J154" s="41">
        <v>68</v>
      </c>
      <c r="K154" s="54" t="s">
        <v>42</v>
      </c>
      <c r="L154" s="41"/>
    </row>
    <row r="155" spans="1:12" ht="15" x14ac:dyDescent="0.25">
      <c r="A155" s="23"/>
      <c r="B155" s="15"/>
      <c r="C155" s="11"/>
      <c r="D155" s="6" t="s">
        <v>113</v>
      </c>
      <c r="E155" s="40" t="s">
        <v>76</v>
      </c>
      <c r="F155" s="41">
        <v>115</v>
      </c>
      <c r="G155" s="41">
        <v>3</v>
      </c>
      <c r="H155" s="41">
        <v>4</v>
      </c>
      <c r="I155" s="41">
        <v>16</v>
      </c>
      <c r="J155" s="41">
        <v>112</v>
      </c>
      <c r="K155" s="42" t="s">
        <v>42</v>
      </c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975</v>
      </c>
      <c r="G156" s="19">
        <f t="shared" ref="G156:J156" si="28">SUM(G147:G155)</f>
        <v>33</v>
      </c>
      <c r="H156" s="19">
        <f t="shared" si="28"/>
        <v>32</v>
      </c>
      <c r="I156" s="19">
        <f t="shared" si="28"/>
        <v>129</v>
      </c>
      <c r="J156" s="19">
        <f t="shared" si="28"/>
        <v>936</v>
      </c>
      <c r="K156" s="25"/>
      <c r="L156" s="19">
        <f t="shared" ref="L156" si="2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1600</v>
      </c>
      <c r="G157" s="32">
        <f t="shared" ref="G157:L157" si="30">G146+G156</f>
        <v>52</v>
      </c>
      <c r="H157" s="32">
        <f t="shared" si="30"/>
        <v>57</v>
      </c>
      <c r="I157" s="32">
        <f t="shared" si="30"/>
        <v>218</v>
      </c>
      <c r="J157" s="32">
        <f t="shared" si="30"/>
        <v>1593</v>
      </c>
      <c r="K157" s="32"/>
      <c r="L157" s="32">
        <f t="shared" si="30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70</v>
      </c>
      <c r="F158" s="39">
        <v>200</v>
      </c>
      <c r="G158" s="39">
        <v>12</v>
      </c>
      <c r="H158" s="39">
        <v>6</v>
      </c>
      <c r="I158" s="39">
        <v>32</v>
      </c>
      <c r="J158" s="39">
        <v>230</v>
      </c>
      <c r="K158" s="50">
        <v>173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108</v>
      </c>
      <c r="F160" s="41">
        <v>200</v>
      </c>
      <c r="G160" s="41">
        <v>0</v>
      </c>
      <c r="H160" s="41">
        <v>0</v>
      </c>
      <c r="I160" s="41">
        <v>12</v>
      </c>
      <c r="J160" s="41">
        <v>48</v>
      </c>
      <c r="K160" s="42">
        <v>377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71</v>
      </c>
      <c r="F161" s="41">
        <v>30</v>
      </c>
      <c r="G161" s="41">
        <v>1</v>
      </c>
      <c r="H161" s="41">
        <v>8</v>
      </c>
      <c r="I161" s="41">
        <v>7</v>
      </c>
      <c r="J161" s="41">
        <v>104</v>
      </c>
      <c r="K161" s="42" t="s">
        <v>72</v>
      </c>
      <c r="L161" s="41"/>
    </row>
    <row r="162" spans="1:12" ht="15" x14ac:dyDescent="0.25">
      <c r="A162" s="23"/>
      <c r="B162" s="15"/>
      <c r="C162" s="11"/>
      <c r="D162" s="7" t="s">
        <v>24</v>
      </c>
      <c r="E162" s="53" t="s">
        <v>41</v>
      </c>
      <c r="F162" s="41">
        <v>100</v>
      </c>
      <c r="G162" s="41">
        <v>1</v>
      </c>
      <c r="H162" s="41">
        <v>0</v>
      </c>
      <c r="I162" s="41">
        <v>16</v>
      </c>
      <c r="J162" s="41">
        <v>68</v>
      </c>
      <c r="K162" s="54" t="s">
        <v>42</v>
      </c>
      <c r="L162" s="41"/>
    </row>
    <row r="163" spans="1:12" ht="15" x14ac:dyDescent="0.25">
      <c r="A163" s="23"/>
      <c r="B163" s="15"/>
      <c r="C163" s="11"/>
      <c r="D163" s="6" t="s">
        <v>45</v>
      </c>
      <c r="E163" s="40" t="s">
        <v>44</v>
      </c>
      <c r="F163" s="41">
        <v>30</v>
      </c>
      <c r="G163" s="41">
        <v>2</v>
      </c>
      <c r="H163" s="41">
        <v>2</v>
      </c>
      <c r="I163" s="41">
        <v>11</v>
      </c>
      <c r="J163" s="41">
        <v>70</v>
      </c>
      <c r="K163" s="42" t="s">
        <v>42</v>
      </c>
      <c r="L163" s="41"/>
    </row>
    <row r="164" spans="1:12" ht="15" x14ac:dyDescent="0.25">
      <c r="A164" s="23"/>
      <c r="B164" s="15"/>
      <c r="C164" s="11"/>
      <c r="D164" s="6" t="s">
        <v>113</v>
      </c>
      <c r="E164" s="40" t="s">
        <v>76</v>
      </c>
      <c r="F164" s="41">
        <v>115</v>
      </c>
      <c r="G164" s="41">
        <v>3</v>
      </c>
      <c r="H164" s="41">
        <v>4</v>
      </c>
      <c r="I164" s="41">
        <v>16</v>
      </c>
      <c r="J164" s="41">
        <v>112</v>
      </c>
      <c r="K164" s="42" t="s">
        <v>42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675</v>
      </c>
      <c r="G165" s="19">
        <f t="shared" ref="G165:J165" si="31">SUM(G158:G164)</f>
        <v>19</v>
      </c>
      <c r="H165" s="19">
        <f t="shared" si="31"/>
        <v>20</v>
      </c>
      <c r="I165" s="19">
        <f t="shared" si="31"/>
        <v>94</v>
      </c>
      <c r="J165" s="19">
        <f t="shared" si="31"/>
        <v>632</v>
      </c>
      <c r="K165" s="25"/>
      <c r="L165" s="19">
        <f t="shared" ref="L165" si="32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 t="s">
        <v>73</v>
      </c>
      <c r="F166" s="41">
        <v>60</v>
      </c>
      <c r="G166" s="41">
        <v>1</v>
      </c>
      <c r="H166" s="41">
        <v>4</v>
      </c>
      <c r="I166" s="41">
        <v>5</v>
      </c>
      <c r="J166" s="41">
        <v>60</v>
      </c>
      <c r="K166" s="42">
        <v>74.75</v>
      </c>
      <c r="L166" s="41"/>
    </row>
    <row r="167" spans="1:12" ht="15" x14ac:dyDescent="0.25">
      <c r="A167" s="23"/>
      <c r="B167" s="15"/>
      <c r="C167" s="11"/>
      <c r="D167" s="7" t="s">
        <v>27</v>
      </c>
      <c r="E167" s="40" t="s">
        <v>109</v>
      </c>
      <c r="F167" s="41">
        <v>200</v>
      </c>
      <c r="G167" s="41">
        <v>5</v>
      </c>
      <c r="H167" s="41">
        <v>5</v>
      </c>
      <c r="I167" s="41">
        <v>20</v>
      </c>
      <c r="J167" s="41">
        <v>145</v>
      </c>
      <c r="K167" s="42">
        <v>122</v>
      </c>
      <c r="L167" s="41"/>
    </row>
    <row r="168" spans="1:12" ht="15" x14ac:dyDescent="0.25">
      <c r="A168" s="23"/>
      <c r="B168" s="15"/>
      <c r="C168" s="11"/>
      <c r="D168" s="7" t="s">
        <v>28</v>
      </c>
      <c r="E168" s="40" t="s">
        <v>98</v>
      </c>
      <c r="F168" s="41">
        <v>110</v>
      </c>
      <c r="G168" s="41">
        <v>9</v>
      </c>
      <c r="H168" s="41">
        <v>8</v>
      </c>
      <c r="I168" s="41">
        <v>10</v>
      </c>
      <c r="J168" s="41">
        <v>148</v>
      </c>
      <c r="K168" s="42" t="s">
        <v>64</v>
      </c>
      <c r="L168" s="41"/>
    </row>
    <row r="169" spans="1:12" ht="15" x14ac:dyDescent="0.25">
      <c r="A169" s="23"/>
      <c r="B169" s="15"/>
      <c r="C169" s="11"/>
      <c r="D169" s="7" t="s">
        <v>29</v>
      </c>
      <c r="E169" s="40" t="s">
        <v>74</v>
      </c>
      <c r="F169" s="41">
        <v>150</v>
      </c>
      <c r="G169" s="41">
        <v>7</v>
      </c>
      <c r="H169" s="41">
        <v>6</v>
      </c>
      <c r="I169" s="41">
        <v>22</v>
      </c>
      <c r="J169" s="41">
        <v>170</v>
      </c>
      <c r="K169" s="42">
        <v>199</v>
      </c>
      <c r="L169" s="41"/>
    </row>
    <row r="170" spans="1:12" ht="15" x14ac:dyDescent="0.25">
      <c r="A170" s="23"/>
      <c r="B170" s="15"/>
      <c r="C170" s="11"/>
      <c r="D170" s="7" t="s">
        <v>30</v>
      </c>
      <c r="E170" s="40" t="s">
        <v>96</v>
      </c>
      <c r="F170" s="41">
        <v>200</v>
      </c>
      <c r="G170" s="41">
        <v>0</v>
      </c>
      <c r="H170" s="41">
        <v>0</v>
      </c>
      <c r="I170" s="41">
        <v>26</v>
      </c>
      <c r="J170" s="41">
        <v>104</v>
      </c>
      <c r="K170" s="42">
        <v>484</v>
      </c>
      <c r="L170" s="41"/>
    </row>
    <row r="171" spans="1:12" ht="15" x14ac:dyDescent="0.25">
      <c r="A171" s="23"/>
      <c r="B171" s="15"/>
      <c r="C171" s="11"/>
      <c r="D171" s="7" t="s">
        <v>31</v>
      </c>
      <c r="E171" s="40" t="s">
        <v>50</v>
      </c>
      <c r="F171" s="41">
        <v>20</v>
      </c>
      <c r="G171" s="41">
        <v>2</v>
      </c>
      <c r="H171" s="41">
        <v>0</v>
      </c>
      <c r="I171" s="41">
        <v>10</v>
      </c>
      <c r="J171" s="41">
        <v>48</v>
      </c>
      <c r="K171" s="42">
        <v>573</v>
      </c>
      <c r="L171" s="41"/>
    </row>
    <row r="172" spans="1:12" ht="15" x14ac:dyDescent="0.25">
      <c r="A172" s="23"/>
      <c r="B172" s="15"/>
      <c r="C172" s="11"/>
      <c r="D172" s="7" t="s">
        <v>32</v>
      </c>
      <c r="E172" s="40" t="s">
        <v>49</v>
      </c>
      <c r="F172" s="41">
        <v>20</v>
      </c>
      <c r="G172" s="41">
        <v>1</v>
      </c>
      <c r="H172" s="41">
        <v>0</v>
      </c>
      <c r="I172" s="41">
        <v>9</v>
      </c>
      <c r="J172" s="41">
        <v>40</v>
      </c>
      <c r="K172" s="42">
        <v>574</v>
      </c>
      <c r="L172" s="41"/>
    </row>
    <row r="173" spans="1:12" ht="15" x14ac:dyDescent="0.25">
      <c r="A173" s="23"/>
      <c r="B173" s="15"/>
      <c r="C173" s="11"/>
      <c r="D173" s="6" t="s">
        <v>45</v>
      </c>
      <c r="E173" s="40" t="s">
        <v>60</v>
      </c>
      <c r="F173" s="41">
        <v>50</v>
      </c>
      <c r="G173" s="41">
        <v>6</v>
      </c>
      <c r="H173" s="41">
        <v>6</v>
      </c>
      <c r="I173" s="41">
        <v>31</v>
      </c>
      <c r="J173" s="41">
        <v>202</v>
      </c>
      <c r="K173" s="42">
        <v>294</v>
      </c>
      <c r="L173" s="41"/>
    </row>
    <row r="174" spans="1:12" ht="15" x14ac:dyDescent="0.25">
      <c r="A174" s="23"/>
      <c r="B174" s="15"/>
      <c r="C174" s="11"/>
      <c r="D174" s="6" t="s">
        <v>113</v>
      </c>
      <c r="E174" s="40" t="s">
        <v>76</v>
      </c>
      <c r="F174" s="41">
        <v>115</v>
      </c>
      <c r="G174" s="41">
        <v>3</v>
      </c>
      <c r="H174" s="41">
        <v>4</v>
      </c>
      <c r="I174" s="41">
        <v>16</v>
      </c>
      <c r="J174" s="41">
        <v>112</v>
      </c>
      <c r="K174" s="42" t="s">
        <v>42</v>
      </c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925</v>
      </c>
      <c r="G175" s="19">
        <f t="shared" ref="G175:J175" si="33">SUM(G166:G174)</f>
        <v>34</v>
      </c>
      <c r="H175" s="19">
        <f t="shared" si="33"/>
        <v>33</v>
      </c>
      <c r="I175" s="19">
        <f t="shared" si="33"/>
        <v>149</v>
      </c>
      <c r="J175" s="19">
        <f t="shared" si="33"/>
        <v>1029</v>
      </c>
      <c r="K175" s="25"/>
      <c r="L175" s="19">
        <f t="shared" ref="L175" si="34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1600</v>
      </c>
      <c r="G176" s="32">
        <f t="shared" ref="G176:L176" si="35">G165+G175</f>
        <v>53</v>
      </c>
      <c r="H176" s="32">
        <f t="shared" si="35"/>
        <v>53</v>
      </c>
      <c r="I176" s="32">
        <f t="shared" si="35"/>
        <v>243</v>
      </c>
      <c r="J176" s="32">
        <f t="shared" si="35"/>
        <v>1661</v>
      </c>
      <c r="K176" s="32"/>
      <c r="L176" s="32">
        <f t="shared" si="3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92</v>
      </c>
      <c r="F177" s="39">
        <v>170</v>
      </c>
      <c r="G177" s="39">
        <v>13</v>
      </c>
      <c r="H177" s="39">
        <v>14</v>
      </c>
      <c r="I177" s="39">
        <v>37</v>
      </c>
      <c r="J177" s="39">
        <v>326</v>
      </c>
      <c r="K177" s="50">
        <v>171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43</v>
      </c>
      <c r="F179" s="41">
        <v>200</v>
      </c>
      <c r="G179" s="41">
        <v>0</v>
      </c>
      <c r="H179" s="41">
        <v>0</v>
      </c>
      <c r="I179" s="41">
        <v>9</v>
      </c>
      <c r="J179" s="41">
        <v>36</v>
      </c>
      <c r="K179" s="42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53" t="s">
        <v>41</v>
      </c>
      <c r="F181" s="41">
        <v>130</v>
      </c>
      <c r="G181" s="41">
        <v>2</v>
      </c>
      <c r="H181" s="41">
        <v>0</v>
      </c>
      <c r="I181" s="41">
        <v>24</v>
      </c>
      <c r="J181" s="41">
        <v>104</v>
      </c>
      <c r="K181" s="54" t="s">
        <v>42</v>
      </c>
      <c r="L181" s="41"/>
    </row>
    <row r="182" spans="1:12" ht="15" x14ac:dyDescent="0.25">
      <c r="A182" s="23"/>
      <c r="B182" s="15"/>
      <c r="C182" s="11"/>
      <c r="D182" s="6" t="s">
        <v>45</v>
      </c>
      <c r="E182" s="40" t="s">
        <v>44</v>
      </c>
      <c r="F182" s="41">
        <v>30</v>
      </c>
      <c r="G182" s="41">
        <v>2</v>
      </c>
      <c r="H182" s="41">
        <v>2</v>
      </c>
      <c r="I182" s="41">
        <v>11</v>
      </c>
      <c r="J182" s="41">
        <v>70</v>
      </c>
      <c r="K182" s="42" t="s">
        <v>42</v>
      </c>
      <c r="L182" s="41"/>
    </row>
    <row r="183" spans="1:12" ht="15" x14ac:dyDescent="0.25">
      <c r="A183" s="23"/>
      <c r="B183" s="15"/>
      <c r="C183" s="11"/>
      <c r="D183" s="6" t="s">
        <v>113</v>
      </c>
      <c r="E183" s="40" t="s">
        <v>76</v>
      </c>
      <c r="F183" s="41">
        <v>115</v>
      </c>
      <c r="G183" s="41">
        <v>3</v>
      </c>
      <c r="H183" s="41">
        <v>4</v>
      </c>
      <c r="I183" s="41">
        <v>16</v>
      </c>
      <c r="J183" s="41">
        <v>112</v>
      </c>
      <c r="K183" s="42" t="s">
        <v>42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645</v>
      </c>
      <c r="G184" s="19">
        <f t="shared" ref="G184:J184" si="36">SUM(G177:G183)</f>
        <v>20</v>
      </c>
      <c r="H184" s="19">
        <f t="shared" si="36"/>
        <v>20</v>
      </c>
      <c r="I184" s="19">
        <f t="shared" si="36"/>
        <v>97</v>
      </c>
      <c r="J184" s="19">
        <f t="shared" si="36"/>
        <v>648</v>
      </c>
      <c r="K184" s="25"/>
      <c r="L184" s="19">
        <f t="shared" ref="L184" si="3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 t="s">
        <v>62</v>
      </c>
      <c r="F185" s="41">
        <v>60</v>
      </c>
      <c r="G185" s="41">
        <v>0</v>
      </c>
      <c r="H185" s="41">
        <v>1</v>
      </c>
      <c r="I185" s="41">
        <v>3</v>
      </c>
      <c r="J185" s="41">
        <v>21</v>
      </c>
      <c r="K185" s="42" t="s">
        <v>63</v>
      </c>
      <c r="L185" s="41"/>
    </row>
    <row r="186" spans="1:12" ht="15" x14ac:dyDescent="0.25">
      <c r="A186" s="23"/>
      <c r="B186" s="15"/>
      <c r="C186" s="11"/>
      <c r="D186" s="7" t="s">
        <v>27</v>
      </c>
      <c r="E186" s="40" t="s">
        <v>75</v>
      </c>
      <c r="F186" s="41">
        <v>200</v>
      </c>
      <c r="G186" s="41">
        <v>6</v>
      </c>
      <c r="H186" s="41">
        <v>5</v>
      </c>
      <c r="I186" s="41">
        <v>14</v>
      </c>
      <c r="J186" s="41">
        <v>125</v>
      </c>
      <c r="K186" s="42">
        <v>98</v>
      </c>
      <c r="L186" s="41"/>
    </row>
    <row r="187" spans="1:12" ht="15" x14ac:dyDescent="0.25">
      <c r="A187" s="23"/>
      <c r="B187" s="15"/>
      <c r="C187" s="11"/>
      <c r="D187" s="7" t="s">
        <v>28</v>
      </c>
      <c r="E187" s="40" t="s">
        <v>110</v>
      </c>
      <c r="F187" s="41">
        <v>240</v>
      </c>
      <c r="G187" s="41">
        <v>16</v>
      </c>
      <c r="H187" s="41">
        <v>18</v>
      </c>
      <c r="I187" s="41">
        <v>41</v>
      </c>
      <c r="J187" s="41">
        <v>390</v>
      </c>
      <c r="K187" s="42">
        <v>265</v>
      </c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 t="s">
        <v>48</v>
      </c>
      <c r="F189" s="41">
        <v>200</v>
      </c>
      <c r="G189" s="41">
        <v>0</v>
      </c>
      <c r="H189" s="41">
        <v>0</v>
      </c>
      <c r="I189" s="41">
        <v>24</v>
      </c>
      <c r="J189" s="41">
        <v>96</v>
      </c>
      <c r="K189" s="42">
        <v>349</v>
      </c>
      <c r="L189" s="41"/>
    </row>
    <row r="190" spans="1:12" ht="15" x14ac:dyDescent="0.25">
      <c r="A190" s="23"/>
      <c r="B190" s="15"/>
      <c r="C190" s="11"/>
      <c r="D190" s="7" t="s">
        <v>31</v>
      </c>
      <c r="E190" s="40" t="s">
        <v>50</v>
      </c>
      <c r="F190" s="41">
        <v>20</v>
      </c>
      <c r="G190" s="41">
        <v>2</v>
      </c>
      <c r="H190" s="41">
        <v>0</v>
      </c>
      <c r="I190" s="41">
        <v>10</v>
      </c>
      <c r="J190" s="41">
        <v>48</v>
      </c>
      <c r="K190" s="42">
        <v>573</v>
      </c>
      <c r="L190" s="41"/>
    </row>
    <row r="191" spans="1:12" ht="15" x14ac:dyDescent="0.25">
      <c r="A191" s="23"/>
      <c r="B191" s="15"/>
      <c r="C191" s="11"/>
      <c r="D191" s="7" t="s">
        <v>32</v>
      </c>
      <c r="E191" s="40" t="s">
        <v>49</v>
      </c>
      <c r="F191" s="41">
        <v>20</v>
      </c>
      <c r="G191" s="41">
        <v>1</v>
      </c>
      <c r="H191" s="41">
        <v>0</v>
      </c>
      <c r="I191" s="41">
        <v>9</v>
      </c>
      <c r="J191" s="41">
        <v>40</v>
      </c>
      <c r="K191" s="42">
        <v>574</v>
      </c>
      <c r="L191" s="41"/>
    </row>
    <row r="192" spans="1:12" ht="15" x14ac:dyDescent="0.25">
      <c r="A192" s="23"/>
      <c r="B192" s="15"/>
      <c r="C192" s="11"/>
      <c r="D192" s="6" t="s">
        <v>45</v>
      </c>
      <c r="E192" s="40" t="s">
        <v>44</v>
      </c>
      <c r="F192" s="41">
        <v>30</v>
      </c>
      <c r="G192" s="41">
        <v>2</v>
      </c>
      <c r="H192" s="41">
        <v>2</v>
      </c>
      <c r="I192" s="41">
        <v>11</v>
      </c>
      <c r="J192" s="41">
        <v>70</v>
      </c>
      <c r="K192" s="42" t="s">
        <v>42</v>
      </c>
      <c r="L192" s="41"/>
    </row>
    <row r="193" spans="1:12" ht="15" x14ac:dyDescent="0.25">
      <c r="A193" s="23"/>
      <c r="B193" s="15"/>
      <c r="C193" s="11"/>
      <c r="D193" s="6" t="s">
        <v>113</v>
      </c>
      <c r="E193" s="40" t="s">
        <v>76</v>
      </c>
      <c r="F193" s="41">
        <v>115</v>
      </c>
      <c r="G193" s="41">
        <v>3</v>
      </c>
      <c r="H193" s="41">
        <v>4</v>
      </c>
      <c r="I193" s="41">
        <v>16</v>
      </c>
      <c r="J193" s="41">
        <v>112</v>
      </c>
      <c r="K193" s="42" t="s">
        <v>42</v>
      </c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885</v>
      </c>
      <c r="G194" s="19">
        <f t="shared" ref="G194:J194" si="38">SUM(G185:G193)</f>
        <v>30</v>
      </c>
      <c r="H194" s="19">
        <f t="shared" si="38"/>
        <v>30</v>
      </c>
      <c r="I194" s="19">
        <f t="shared" si="38"/>
        <v>128</v>
      </c>
      <c r="J194" s="19">
        <f t="shared" si="38"/>
        <v>902</v>
      </c>
      <c r="K194" s="25"/>
      <c r="L194" s="19">
        <f t="shared" ref="L194" si="3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1530</v>
      </c>
      <c r="G195" s="32">
        <f t="shared" ref="G195:L195" si="40">G184+G194</f>
        <v>50</v>
      </c>
      <c r="H195" s="32">
        <f t="shared" si="40"/>
        <v>50</v>
      </c>
      <c r="I195" s="32">
        <f t="shared" si="40"/>
        <v>225</v>
      </c>
      <c r="J195" s="32">
        <f t="shared" si="40"/>
        <v>1550</v>
      </c>
      <c r="K195" s="32"/>
      <c r="L195" s="32">
        <f t="shared" si="40"/>
        <v>0</v>
      </c>
    </row>
    <row r="196" spans="1:12" ht="13.5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1577</v>
      </c>
      <c r="G196" s="34">
        <f t="shared" ref="G196:J196" si="41">(G24+G43+G62+G81+G100+G119+G138+G157+G176+G195)/(IF(G24=0,0,1)+IF(G43=0,0,1)+IF(G62=0,0,1)+IF(G81=0,0,1)+IF(G100=0,0,1)+IF(G119=0,0,1)+IF(G138=0,0,1)+IF(G157=0,0,1)+IF(G176=0,0,1)+IF(G195=0,0,1))</f>
        <v>51.3</v>
      </c>
      <c r="H196" s="34">
        <f t="shared" si="41"/>
        <v>53.3</v>
      </c>
      <c r="I196" s="34">
        <f t="shared" si="41"/>
        <v>226.5</v>
      </c>
      <c r="J196" s="34">
        <f t="shared" si="41"/>
        <v>1590.9</v>
      </c>
      <c r="K196" s="34"/>
      <c r="L196" s="34" t="e">
        <f t="shared" ref="L196" si="4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2023-12-07T05:44:17Z</cp:lastPrinted>
  <dcterms:created xsi:type="dcterms:W3CDTF">2022-05-16T14:23:56Z</dcterms:created>
  <dcterms:modified xsi:type="dcterms:W3CDTF">2023-12-15T11:54:41Z</dcterms:modified>
</cp:coreProperties>
</file>